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ICINA\HISTORIAL CON CLIENTES\MERCADO LIBRE\"/>
    </mc:Choice>
  </mc:AlternateContent>
  <xr:revisionPtr revIDLastSave="0" documentId="13_ncr:1_{D018CBA7-AC43-431B-B324-7E3ACC0F107C}" xr6:coauthVersionLast="47" xr6:coauthVersionMax="47" xr10:uidLastSave="{00000000-0000-0000-0000-000000000000}"/>
  <bookViews>
    <workbookView xWindow="-108" yWindow="-108" windowWidth="23256" windowHeight="12456" tabRatio="431" activeTab="1" xr2:uid="{00000000-000D-0000-FFFF-FFFF00000000}"/>
  </bookViews>
  <sheets>
    <sheet name="2025" sheetId="11" r:id="rId1"/>
    <sheet name="2024" sheetId="10" r:id="rId2"/>
    <sheet name="parcial 2023" sheetId="9" r:id="rId3"/>
    <sheet name="2023" sheetId="8" r:id="rId4"/>
    <sheet name="2022" sheetId="7" r:id="rId5"/>
    <sheet name="2021" sheetId="5" r:id="rId6"/>
    <sheet name="2020" sheetId="1" r:id="rId7"/>
    <sheet name="2019" sheetId="3" r:id="rId8"/>
    <sheet name="Hoja2" sheetId="2" r:id="rId9"/>
  </sheets>
  <definedNames>
    <definedName name="_xlnm._FilterDatabase" localSheetId="6" hidden="1">'2020'!$A$1:$B$1</definedName>
    <definedName name="_xlnm._FilterDatabase" localSheetId="5" hidden="1">'2021'!$A$1:$M$54</definedName>
    <definedName name="_xlnm._FilterDatabase" localSheetId="4" hidden="1">'2022'!$A$1:$P$74</definedName>
    <definedName name="_xlnm._FilterDatabase" localSheetId="3" hidden="1">'2023'!$A$1:$L$90</definedName>
    <definedName name="_xlnm._FilterDatabase" localSheetId="1" hidden="1">'2024'!$C$1:$K$41</definedName>
    <definedName name="_xlnm._FilterDatabase" localSheetId="8" hidden="1">Hoja2!$A$1:$G$38</definedName>
    <definedName name="_xlnm._FilterDatabase" localSheetId="2" hidden="1">'parcial 2023'!$A$1:$M$1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0" l="1"/>
  <c r="F109" i="9" l="1"/>
  <c r="F73" i="9"/>
  <c r="E120" i="8" l="1"/>
  <c r="E90" i="8"/>
  <c r="G74" i="7" l="1"/>
  <c r="E2" i="7" l="1"/>
  <c r="M95" i="7" l="1"/>
  <c r="M98" i="7"/>
  <c r="M100" i="7" l="1"/>
  <c r="M99" i="7"/>
  <c r="M97" i="7"/>
  <c r="M96" i="7"/>
  <c r="M94" i="7"/>
  <c r="M93" i="7"/>
  <c r="M92" i="7"/>
  <c r="M91" i="7"/>
  <c r="M87" i="7"/>
  <c r="M90" i="7"/>
  <c r="M89" i="7"/>
  <c r="M88" i="7"/>
  <c r="M86" i="7"/>
  <c r="M85" i="7"/>
  <c r="M84" i="7"/>
  <c r="M83" i="7"/>
  <c r="M82" i="7"/>
  <c r="M81" i="7"/>
  <c r="M80" i="7"/>
  <c r="L122" i="8" l="1"/>
  <c r="N74" i="7" l="1"/>
  <c r="I74" i="7" l="1"/>
  <c r="E32" i="3" l="1"/>
  <c r="Q7" i="1" l="1"/>
  <c r="Q3" i="1" l="1"/>
  <c r="Q22" i="1" l="1"/>
  <c r="Q21" i="1"/>
  <c r="Q10" i="1"/>
  <c r="Q20" i="1"/>
</calcChain>
</file>

<file path=xl/sharedStrings.xml><?xml version="1.0" encoding="utf-8"?>
<sst xmlns="http://schemas.openxmlformats.org/spreadsheetml/2006/main" count="3110" uniqueCount="594">
  <si>
    <t>NUMERO DE VIP</t>
  </si>
  <si>
    <t>Cant.</t>
  </si>
  <si>
    <t>Descripcion</t>
  </si>
  <si>
    <t>Fecha Renovacion</t>
  </si>
  <si>
    <t>Usuario Admin</t>
  </si>
  <si>
    <t>EA82EDC647616EEC27FA</t>
  </si>
  <si>
    <t>OC ML</t>
  </si>
  <si>
    <t>FECHA</t>
  </si>
  <si>
    <t>CUANDO ?</t>
  </si>
  <si>
    <t>Usuario interno</t>
  </si>
  <si>
    <t>CONSOLA</t>
  </si>
  <si>
    <t>AutoCAD LT for Mac 2019 Commercial New Single-user ELD</t>
  </si>
  <si>
    <t>Matias Castillo</t>
  </si>
  <si>
    <t>Acrobat Pro DC for enterprise</t>
  </si>
  <si>
    <t>Photoshop for enterprise</t>
  </si>
  <si>
    <t>Creative Cloud for enterprise All Apps</t>
  </si>
  <si>
    <t>Illustrator for enterprise</t>
  </si>
  <si>
    <t>Paula Catelli</t>
  </si>
  <si>
    <t>Acrobat Standard DC for enterprise</t>
  </si>
  <si>
    <t>Gustavo Tillet</t>
  </si>
  <si>
    <t>Valeria Laino</t>
  </si>
  <si>
    <t>Factura</t>
  </si>
  <si>
    <t>Mariela Censori</t>
  </si>
  <si>
    <t>Dreamweaver for enterprise</t>
  </si>
  <si>
    <t>NUMERO DE CONTRATO</t>
  </si>
  <si>
    <t>Leticia Rengifo</t>
  </si>
  <si>
    <t>Licencia</t>
  </si>
  <si>
    <t>codigo</t>
  </si>
  <si>
    <t>827L1</t>
  </si>
  <si>
    <t>567-00229254</t>
  </si>
  <si>
    <t xml:space="preserve">Monica Salgado </t>
  </si>
  <si>
    <t>Vanessa Lopez Rodriguez</t>
  </si>
  <si>
    <t xml:space="preserve">Ivana Maxit </t>
  </si>
  <si>
    <t>Julieta Maroni</t>
  </si>
  <si>
    <t>Guadalupe Villar</t>
  </si>
  <si>
    <t>Renovada</t>
  </si>
  <si>
    <t>Belen Carbon Pose</t>
  </si>
  <si>
    <t xml:space="preserve">Wilmer Fajardo </t>
  </si>
  <si>
    <t>Joaquin Canaro Garcia</t>
  </si>
  <si>
    <t>AutoCAD LT 2021 Commercial New Single-user ELD Annual Subscription</t>
  </si>
  <si>
    <t>FECHA OC</t>
  </si>
  <si>
    <t xml:space="preserve">Licencia Adobe Photoshop </t>
  </si>
  <si>
    <t>Connecteam</t>
  </si>
  <si>
    <t>Nuevas para ARG</t>
  </si>
  <si>
    <t>Nexsys</t>
  </si>
  <si>
    <t>ok</t>
  </si>
  <si>
    <t xml:space="preserve">Licencia Adobe Illustrator </t>
  </si>
  <si>
    <t>Belen Carbon Posee</t>
  </si>
  <si>
    <t>Lucia Sidoldi Bengolea</t>
  </si>
  <si>
    <t>Julieta Cossari</t>
  </si>
  <si>
    <t>Manuel Alonzo</t>
  </si>
  <si>
    <t>Pablo Bincoletto</t>
  </si>
  <si>
    <t>Monica Salgado</t>
  </si>
  <si>
    <t xml:space="preserve">Victoria Mezzadri </t>
  </si>
  <si>
    <t>German Arias</t>
  </si>
  <si>
    <t>Jazmin Quiñonez</t>
  </si>
  <si>
    <t>Santiago Garrido</t>
  </si>
  <si>
    <t>Nicolas DimitriJevich</t>
  </si>
  <si>
    <t>Wilmer Fajardo</t>
  </si>
  <si>
    <t>Vanessa Lopez</t>
  </si>
  <si>
    <t>Juan Darre</t>
  </si>
  <si>
    <t>APROBADO</t>
  </si>
  <si>
    <t>PR4153 - 4500166277</t>
  </si>
  <si>
    <t>Creative Cloud Todas las Aplicaciones</t>
  </si>
  <si>
    <t>PR4163 - 4500167032</t>
  </si>
  <si>
    <t>Internal Systems</t>
  </si>
  <si>
    <t>PR4233 - 4500166479</t>
  </si>
  <si>
    <t>Corp Branding</t>
  </si>
  <si>
    <t>PR4203 - 4500166448</t>
  </si>
  <si>
    <t>SALES CORP</t>
  </si>
  <si>
    <t>PR4277 - 4500166602</t>
  </si>
  <si>
    <t xml:space="preserve">Marketing </t>
  </si>
  <si>
    <t>ILLUSTRATOR</t>
  </si>
  <si>
    <t>Marketing Shipping</t>
  </si>
  <si>
    <t>Mercedes Allub</t>
  </si>
  <si>
    <t>EN APROBACION</t>
  </si>
  <si>
    <t>PR4245</t>
  </si>
  <si>
    <t>Legal &amp; GR</t>
  </si>
  <si>
    <t>Jacobo Cohen Imach</t>
  </si>
  <si>
    <t>Licencia Pro DC</t>
  </si>
  <si>
    <t>PR4409 - 4500166935</t>
  </si>
  <si>
    <t>Mkt MLA</t>
  </si>
  <si>
    <t>Publicidad</t>
  </si>
  <si>
    <t>Milenka Pekolj</t>
  </si>
  <si>
    <t>PhotoShop</t>
  </si>
  <si>
    <t>Fermin Escribano</t>
  </si>
  <si>
    <t>PR4424</t>
  </si>
  <si>
    <t>UX</t>
  </si>
  <si>
    <t>Constanza Stahl</t>
  </si>
  <si>
    <t xml:space="preserve">PR4422 </t>
  </si>
  <si>
    <t>uxsl@mercadolibre.com</t>
  </si>
  <si>
    <t>Gael Bob</t>
  </si>
  <si>
    <t>Carolina Volf</t>
  </si>
  <si>
    <t>Cecilia Farias</t>
  </si>
  <si>
    <t>Santiago Javier Lopez</t>
  </si>
  <si>
    <t>Nicolas Manjon</t>
  </si>
  <si>
    <t>ux-design-cba@mercadolibre.com</t>
  </si>
  <si>
    <t>Michelle Paulovsky</t>
  </si>
  <si>
    <t xml:space="preserve">Guido Gaudioso </t>
  </si>
  <si>
    <t>Karina Eisbruch</t>
  </si>
  <si>
    <t>Javier Perez</t>
  </si>
  <si>
    <t>Pablo Arcieri</t>
  </si>
  <si>
    <t>Laura Guarie</t>
  </si>
  <si>
    <t>PR4305 - 4500166940</t>
  </si>
  <si>
    <t>PR4145 - 4500165914</t>
  </si>
  <si>
    <t>office management</t>
  </si>
  <si>
    <t>Estatus</t>
  </si>
  <si>
    <t>Orden de Compra</t>
  </si>
  <si>
    <t>N° de Ceco</t>
  </si>
  <si>
    <t>Area</t>
  </si>
  <si>
    <t>Usuario</t>
  </si>
  <si>
    <t>Cantidad</t>
  </si>
  <si>
    <t>Tipo de Licencia</t>
  </si>
  <si>
    <t>Creative Cloud for enterprise All Apps x 1 (nueva)</t>
  </si>
  <si>
    <t>VENTA</t>
  </si>
  <si>
    <t>COSTO</t>
  </si>
  <si>
    <t>Nota</t>
  </si>
  <si>
    <t>COMPRAS</t>
  </si>
  <si>
    <t xml:space="preserve">Melanie </t>
  </si>
  <si>
    <t>PR4070 - 4500166267</t>
  </si>
  <si>
    <t xml:space="preserve">Licencia Adobe photoshop </t>
  </si>
  <si>
    <t>Micaela Ayelén Zebe</t>
  </si>
  <si>
    <t>InCopy for enterprise</t>
  </si>
  <si>
    <t>Relleno</t>
  </si>
  <si>
    <t>Licencias 2019/20</t>
  </si>
  <si>
    <t>ok - renovacion - enviada</t>
  </si>
  <si>
    <t>PR4451 - 4500167901</t>
  </si>
  <si>
    <t>PR4513 - 4500167524</t>
  </si>
  <si>
    <t>ok - Nueva - enviada</t>
  </si>
  <si>
    <t>Nueva</t>
  </si>
  <si>
    <t>0005-00000208</t>
  </si>
  <si>
    <t>0005-00011478</t>
  </si>
  <si>
    <t>ok 5 renova - 1 nueva</t>
  </si>
  <si>
    <t>5-11468</t>
  </si>
  <si>
    <t>0005-00000209</t>
  </si>
  <si>
    <t>0005-00011479</t>
  </si>
  <si>
    <t>0005-00011480</t>
  </si>
  <si>
    <t>0005-00011481</t>
  </si>
  <si>
    <t>renovacion</t>
  </si>
  <si>
    <t>0005-00000210</t>
  </si>
  <si>
    <t>0005-00011482</t>
  </si>
  <si>
    <t>0005-00011483</t>
  </si>
  <si>
    <t>0005-00011486</t>
  </si>
  <si>
    <t>0005-00000213</t>
  </si>
  <si>
    <t>0005-00011489</t>
  </si>
  <si>
    <t>0005-00011499</t>
  </si>
  <si>
    <t>0005-00011500</t>
  </si>
  <si>
    <t>0005-00011565</t>
  </si>
  <si>
    <t xml:space="preserve"> </t>
  </si>
  <si>
    <t>SIN OC</t>
  </si>
  <si>
    <t>Admin</t>
  </si>
  <si>
    <t xml:space="preserve">Usuario </t>
  </si>
  <si>
    <t>0005-00011716</t>
  </si>
  <si>
    <t>0005-00000231</t>
  </si>
  <si>
    <t>Adobe Acrobat DC for Enterprise</t>
  </si>
  <si>
    <t>AutoCAD LT for Mac Commercial Single-user Annual Subscription Renewal</t>
  </si>
  <si>
    <t>Creative Cloud for enterprise All Apps - Level 13 (50 a 99)</t>
  </si>
  <si>
    <t>MELI LOG SRL</t>
  </si>
  <si>
    <t>057M1-WW7302-L221</t>
  </si>
  <si>
    <t>PN</t>
  </si>
  <si>
    <t>Creative Cloud for teams All Apps</t>
  </si>
  <si>
    <t>AutoCAD LT 2022 Commercial New Single-user ELD Annual Subscription</t>
  </si>
  <si>
    <t xml:space="preserve">DANIELA BLEI JAIMES </t>
  </si>
  <si>
    <t>CECILIA SERRANO MORENTE</t>
  </si>
  <si>
    <t>JAVIER ENRIQUE CARDENAS ESCALONA</t>
  </si>
  <si>
    <t>MICAELA ZEBE</t>
  </si>
  <si>
    <t>TERESITA PEDRIEL</t>
  </si>
  <si>
    <t>AutoCAD LT Commercial Single-user Annual Subscription Renewal</t>
  </si>
  <si>
    <t>Simon Brito</t>
  </si>
  <si>
    <t>Javier Enrique Cardenas</t>
  </si>
  <si>
    <t>Bianca Rojo</t>
  </si>
  <si>
    <t>SketchUp PRO 2021 - subscripcion anual</t>
  </si>
  <si>
    <t>bianca.rojo@mercadolibre.com</t>
  </si>
  <si>
    <t>ELIZABETH.CASSELLA@MERCADOLIBRE.COM</t>
  </si>
  <si>
    <t>MARTINA.BARCELLANDI@MERCADOLIBRE.COM</t>
  </si>
  <si>
    <t>AGUSTIN.ASTORINO@MERCADOLIBRE.COM</t>
  </si>
  <si>
    <t xml:space="preserve">paula.dominguez@mercadolibre.com </t>
  </si>
  <si>
    <t>Adicional Pablo Nadin</t>
  </si>
  <si>
    <t>Resumen</t>
  </si>
  <si>
    <t>Creative Cloud for enterprise All Apps -Teams</t>
  </si>
  <si>
    <t>Jazmin Quevedo</t>
  </si>
  <si>
    <t>Federico Manchado</t>
  </si>
  <si>
    <t>Manuel Ansede</t>
  </si>
  <si>
    <t>Lucas Manzini</t>
  </si>
  <si>
    <t>Santiago Rodriguez</t>
  </si>
  <si>
    <t xml:space="preserve">pablo Arcieri </t>
  </si>
  <si>
    <t>Ignacio Meira</t>
  </si>
  <si>
    <t xml:space="preserve"> ux-design-cba</t>
  </si>
  <si>
    <t>uxsl</t>
  </si>
  <si>
    <t>Pablo Nadin</t>
  </si>
  <si>
    <t>Paula Dominguez</t>
  </si>
  <si>
    <t>Antonella Rossi</t>
  </si>
  <si>
    <t>Matias castillo</t>
  </si>
  <si>
    <t>Lucila Siboldi</t>
  </si>
  <si>
    <t>Nicolas Dimitrijevich</t>
  </si>
  <si>
    <t>Melanie Scenna</t>
  </si>
  <si>
    <t>Sasha Silva</t>
  </si>
  <si>
    <t>Facundo Malachowosky</t>
  </si>
  <si>
    <t>Julian Pinto</t>
  </si>
  <si>
    <t>Karina Reinoso</t>
  </si>
  <si>
    <t>Carolina Kis</t>
  </si>
  <si>
    <t xml:space="preserve">Melany Galvan </t>
  </si>
  <si>
    <t>Florencia Marinaro</t>
  </si>
  <si>
    <t>Selene Jimenez</t>
  </si>
  <si>
    <t>Daniel Arguello</t>
  </si>
  <si>
    <t>Alexander medina</t>
  </si>
  <si>
    <t>Fermin escribano</t>
  </si>
  <si>
    <t>Monica salgado</t>
  </si>
  <si>
    <t>Victoria mezzadri</t>
  </si>
  <si>
    <t>Agustina Cafaro</t>
  </si>
  <si>
    <t>Manuel alonzo</t>
  </si>
  <si>
    <t>Ivana Maxit</t>
  </si>
  <si>
    <t>Nuevas</t>
  </si>
  <si>
    <t>Renov</t>
  </si>
  <si>
    <t>65310152BA13A12</t>
  </si>
  <si>
    <t>CC All Apps - Pro for teams</t>
  </si>
  <si>
    <t>65309187BA13A12</t>
  </si>
  <si>
    <t>Illustrator - Pro for teams</t>
  </si>
  <si>
    <t>65309663BA13A12</t>
  </si>
  <si>
    <t>Photoshop - Pro for teams</t>
  </si>
  <si>
    <t>65297938BA13A12</t>
  </si>
  <si>
    <t>Acrobat Pro DC for teams</t>
  </si>
  <si>
    <t>65297914BA13A12</t>
  </si>
  <si>
    <t>Acrobat Standard DC for teams</t>
  </si>
  <si>
    <t>VENTA USD</t>
  </si>
  <si>
    <t>Total Licencias</t>
  </si>
  <si>
    <t>ok en ariba</t>
  </si>
  <si>
    <t>Adobe CC All Apps - Pro for teams</t>
  </si>
  <si>
    <t>Adobe Illustrator - Pro for teams</t>
  </si>
  <si>
    <t>Adobe Photoshop - Pro for teams</t>
  </si>
  <si>
    <t>0003-00026408</t>
  </si>
  <si>
    <t>0003-00026409</t>
  </si>
  <si>
    <t>0003-00000072</t>
  </si>
  <si>
    <t>0003-00026410</t>
  </si>
  <si>
    <t>0003-00026412</t>
  </si>
  <si>
    <t>0003-00000073</t>
  </si>
  <si>
    <t>0003-00026413</t>
  </si>
  <si>
    <t>0003-00026414</t>
  </si>
  <si>
    <t>0003-00026415</t>
  </si>
  <si>
    <t>0003-00026416</t>
  </si>
  <si>
    <t>0003-00026418</t>
  </si>
  <si>
    <t>0003-00026420</t>
  </si>
  <si>
    <t>0003-00026419</t>
  </si>
  <si>
    <t>0003-00026421</t>
  </si>
  <si>
    <t>0003-00000074</t>
  </si>
  <si>
    <t>0003-00026422</t>
  </si>
  <si>
    <t>0003-00026423</t>
  </si>
  <si>
    <t>Pablo Vazquez</t>
  </si>
  <si>
    <t>Pablo Espinoza</t>
  </si>
  <si>
    <t>Lucia Siboldi</t>
  </si>
  <si>
    <t xml:space="preserve">Ana Cabilier </t>
  </si>
  <si>
    <t>Cecilia Serrano Morrente</t>
  </si>
  <si>
    <t>0003-00026411</t>
  </si>
  <si>
    <t>Christian Sica</t>
  </si>
  <si>
    <t>Sebastian Ghilino</t>
  </si>
  <si>
    <t>0003-00026417</t>
  </si>
  <si>
    <t>Lucila Siboldi Bengolea</t>
  </si>
  <si>
    <t>diseño.me</t>
  </si>
  <si>
    <t>CONTRATO NRO</t>
  </si>
  <si>
    <t>Victoria Mezzadri</t>
  </si>
  <si>
    <t>Pilar Carballo</t>
  </si>
  <si>
    <t xml:space="preserve">Francisca gomez naar </t>
  </si>
  <si>
    <t>Adobe Acrobat PRO - Pro For teams</t>
  </si>
  <si>
    <t xml:space="preserve">Rocío Vedovatti </t>
  </si>
  <si>
    <t>Belen Formoso</t>
  </si>
  <si>
    <t xml:space="preserve">Sebastian Rinaldi Palo </t>
  </si>
  <si>
    <t>Gonzalo Linares Luque</t>
  </si>
  <si>
    <t>Lucio Ignacio Juárez</t>
  </si>
  <si>
    <t>Sofia Dipietro</t>
  </si>
  <si>
    <t>Laura Panic</t>
  </si>
  <si>
    <t>Juan Pablo Turina</t>
  </si>
  <si>
    <t>Maria Eugenia Benegui</t>
  </si>
  <si>
    <t>Giuliano Pace</t>
  </si>
  <si>
    <t>Jose Fernandez Speroni</t>
  </si>
  <si>
    <t>Ezequiel Rios Montero</t>
  </si>
  <si>
    <t>Agustin Gardie</t>
  </si>
  <si>
    <t>Angeles Rodriguez Schon</t>
  </si>
  <si>
    <t>Renovacion Contrato AutoCAD LT 2022</t>
  </si>
  <si>
    <t>Belen Carbon Pose - NO RENUEVA</t>
  </si>
  <si>
    <t>TERESITA PEDRIEL - NO RENUEVA</t>
  </si>
  <si>
    <t>Ariel Falcon - Renovada</t>
  </si>
  <si>
    <t>RENOVACION</t>
  </si>
  <si>
    <t>Christian Polito - Renovada  a 110002501451</t>
  </si>
  <si>
    <t>Jose Fernandez Speroni - Renovada  a 110002501451</t>
  </si>
  <si>
    <t>Guadalupe Villar - Renovada  a 110002501451</t>
  </si>
  <si>
    <t>057O1-WW6525-L347</t>
  </si>
  <si>
    <t>Juan Speroni - Se Cargo Nueva en  110002501451</t>
  </si>
  <si>
    <t>Guadalupe Villar - Original Contrato 110002501451</t>
  </si>
  <si>
    <t>Renovacion Contrato AutoCAD LT 2023</t>
  </si>
  <si>
    <t>DANIELA BLEI JAIMES  - Renovada  a 110002501451</t>
  </si>
  <si>
    <t>Joaquin Canaro Garcia  - Renovada  a 110002501451</t>
  </si>
  <si>
    <t>Belen Farinella</t>
  </si>
  <si>
    <t>DANIELA BLEI JAIMES - en 2023 se unifca con 110002501451</t>
  </si>
  <si>
    <t>Belen Farinella - se Carga Nueva en : 110002501451</t>
  </si>
  <si>
    <t>Gustavo Murolo - se Carga Nueva en : 110002501451</t>
  </si>
  <si>
    <t>Miguel Lopez - se Carga Nueva en : 110002501451</t>
  </si>
  <si>
    <t>Christian Polito - en 2023 se unifca con 110002501451</t>
  </si>
  <si>
    <t>Ariel Falcon - se debera Migrar a Co-Termino del  -  110002501451</t>
  </si>
  <si>
    <t>Sofia Marin - se debera Migrar a Co-Termino del  -  110002501451</t>
  </si>
  <si>
    <t>Juan Ferreiro - se debera Migrar a Co-Termino del  -  110002501451</t>
  </si>
  <si>
    <t>Joaquin Canaro Garcia - Ajuste de Vencimiento - luego en 2023 se unifca con 110002501451</t>
  </si>
  <si>
    <t>Bianca Rojo - Paso como nueva en 110002501451</t>
  </si>
  <si>
    <t>Federico Manchado - Paso como nueva en 110002501451</t>
  </si>
  <si>
    <t>Federico Manchado - ex Contrato 110003583923 - pasa como nueva a 110002501451</t>
  </si>
  <si>
    <t>Bianca Rojo - ex Contrato 110003576003 - pasa como nueva a 110002501451</t>
  </si>
  <si>
    <t>Meses Para</t>
  </si>
  <si>
    <t>Luciano Bocca LBOCCA  se Carga Nueva en : 110002501451 - Serie de la Licencia : 573-09579987</t>
  </si>
  <si>
    <t>Manuel Ansede- ex Contrato 110003610253 - pasa como nueva a 110002501451</t>
  </si>
  <si>
    <t>Lucas Manzini - ex Contrato 110003610226 - pasa como nueva a 110002501451</t>
  </si>
  <si>
    <t>Santiago Rodriguez - ex Contrato 110003610252 - pasa como nueva a 110002501451</t>
  </si>
  <si>
    <t>Atonella Amicone</t>
  </si>
  <si>
    <t xml:space="preserve">Adobe Acrobat DC - Pro for teams </t>
  </si>
  <si>
    <t>=</t>
  </si>
  <si>
    <t>Acrobat Creative Cloud All Apps - Pro</t>
  </si>
  <si>
    <t xml:space="preserve">jcimach@mercadolibre.com </t>
  </si>
  <si>
    <t xml:space="preserve">laura.guarie@mercadolibre.com </t>
  </si>
  <si>
    <t xml:space="preserve">guido.gaudioso@mercadolibre.com </t>
  </si>
  <si>
    <t xml:space="preserve">nicolas.manjon@mercadolibre.com </t>
  </si>
  <si>
    <t xml:space="preserve">santiagoj.lopez@mercadolibre.com </t>
  </si>
  <si>
    <t>daiana.meneses@mercadolibre.com</t>
  </si>
  <si>
    <t>ana.fried@mercadolibre.com</t>
  </si>
  <si>
    <t xml:space="preserve">karen karina.reinoso@mercadolibre.com </t>
  </si>
  <si>
    <t>65297925BA13A12</t>
  </si>
  <si>
    <t xml:space="preserve">65310134BA13A12 </t>
  </si>
  <si>
    <t>65309192BA13A12</t>
  </si>
  <si>
    <t>65308610BA13A12</t>
  </si>
  <si>
    <t xml:space="preserve">lucio.juarez@mercadolibre.com </t>
  </si>
  <si>
    <t xml:space="preserve">ezequiel.rios@mercadolibre.com </t>
  </si>
  <si>
    <t xml:space="preserve">gonzalo.linares@mercadolibre.com </t>
  </si>
  <si>
    <t xml:space="preserve">maria.formoso@mercadolibre.com </t>
  </si>
  <si>
    <t xml:space="preserve">sebastian.palo@mercadolibre.com </t>
  </si>
  <si>
    <t>barbara.villarino@mercadolibre.com</t>
  </si>
  <si>
    <t xml:space="preserve">uxsl@mercadolibre.com </t>
  </si>
  <si>
    <t xml:space="preserve">sasha.silva@mercadolibre.com </t>
  </si>
  <si>
    <t xml:space="preserve">ext_megalvan@mercadolibre.com </t>
  </si>
  <si>
    <t>guadalupe.villar@mercadolibre.com</t>
  </si>
  <si>
    <t xml:space="preserve">matias.castillo@mercadolibre.com </t>
  </si>
  <si>
    <t xml:space="preserve">bianca.rojo@mercadolibre.com </t>
  </si>
  <si>
    <t xml:space="preserve">belen.farinella@mercadolibre.com </t>
  </si>
  <si>
    <t xml:space="preserve">angeles.rodriguez@mercadolibre.com </t>
  </si>
  <si>
    <t xml:space="preserve">julian.pinto@mercadolibre.com </t>
  </si>
  <si>
    <t xml:space="preserve">daniel.arguello@mercadolibre.com </t>
  </si>
  <si>
    <t xml:space="preserve">monica.salgado@mercadolibre.com </t>
  </si>
  <si>
    <t xml:space="preserve">victoria.mezzadri@mercadolibre.com </t>
  </si>
  <si>
    <t xml:space="preserve">julieta.maroni@mercadolibre.com </t>
  </si>
  <si>
    <t xml:space="preserve">agustina.cafaro@mercadolibre.com </t>
  </si>
  <si>
    <t xml:space="preserve">manuel.alonzo@mercadolibre.com </t>
  </si>
  <si>
    <t xml:space="preserve">julieta.cossari@mercadolibre.com </t>
  </si>
  <si>
    <t xml:space="preserve">ivana.maxit@mercadolibre.com </t>
  </si>
  <si>
    <t xml:space="preserve">germanalfredo.arias@mercadolibre.com </t>
  </si>
  <si>
    <t xml:space="preserve">ignacio.meira@mercadolibre.com </t>
  </si>
  <si>
    <t xml:space="preserve">carolina.volf@mercadolibre.com </t>
  </si>
  <si>
    <t xml:space="preserve">antonela.rossi@mercadolibre.com </t>
  </si>
  <si>
    <t xml:space="preserve">sofia.dipietro@mercadolibre.com </t>
  </si>
  <si>
    <t xml:space="preserve">selene.jimenez@mercadolibre.com </t>
  </si>
  <si>
    <t xml:space="preserve">ext_jquiones@mercadolibre.com </t>
  </si>
  <si>
    <t xml:space="preserve">juanpablo.turina@mercadolibre.com </t>
  </si>
  <si>
    <t xml:space="preserve">lucia lucila.bengolea@mercadolibre.com </t>
  </si>
  <si>
    <t>FCE-062</t>
  </si>
  <si>
    <t>FCE-064</t>
  </si>
  <si>
    <t>FCE-063</t>
  </si>
  <si>
    <t>nicolas.dimitrijevich@mercadolibre.com</t>
  </si>
  <si>
    <t>maite.perez@mercadolibre.com</t>
  </si>
  <si>
    <t>Leopoldo Antonio Morales - NO RENUEVA</t>
  </si>
  <si>
    <t>Pablo Espinoza - ex contrato 110003645128 - pasa como nueva a 110002501451</t>
  </si>
  <si>
    <t>Christian Sica - ex contrato 110003653188 - pasa como nuevo a 110002501451</t>
  </si>
  <si>
    <t>Esteban Marcelo Mena  se Carga Nueva en : 110002501451</t>
  </si>
  <si>
    <t>Patricio Alan Bua  se Carga Nueva en : 110002501451</t>
  </si>
  <si>
    <t>Sebastian Ghilino - ex contrato 110003671842 - pasa como nueva</t>
  </si>
  <si>
    <t>Cecilia Serrano Morrente - ex contrato 110002759293 - pasa como nueva a</t>
  </si>
  <si>
    <t>Ana Cabilier - ex contrato 110002759293 - pasa como nueva a</t>
  </si>
  <si>
    <t>Lucia Siboldi - ex contrato 110002759293 - pasa como nueva a</t>
  </si>
  <si>
    <t>daniela.quintero@mercadolibre.com.co</t>
  </si>
  <si>
    <t>Adobe After Effects - Pro for teams</t>
  </si>
  <si>
    <t>emiliano.montenegro@mercadolibre.com</t>
  </si>
  <si>
    <t>lucila.navallas@mercadolibre.com</t>
  </si>
  <si>
    <t>sebastian.barrientos@mercadolibre.com</t>
  </si>
  <si>
    <t>paulo.rubiano@mercadolibre.com</t>
  </si>
  <si>
    <t>gaston.estevez@mercadolibre.com</t>
  </si>
  <si>
    <t>uxcore.data.tools@mercadolibre.com</t>
  </si>
  <si>
    <t>agustina.todea@mercadolibre.com</t>
  </si>
  <si>
    <t>laura.panic@mercadolibre.com</t>
  </si>
  <si>
    <t>mariaeugenia.benegui@mercadolibre.com</t>
  </si>
  <si>
    <t>diseno.me@mercadolibre.com</t>
  </si>
  <si>
    <t>daniel.aaraujo@mercadolivre.com</t>
  </si>
  <si>
    <t>laura.musso@mercadolibre.com</t>
  </si>
  <si>
    <t>rocio.borsari@mercadolibre.com</t>
  </si>
  <si>
    <t>estefania.ballester@mercadolibre.com</t>
  </si>
  <si>
    <t>florencia.davidovitch@mercadolibre.com</t>
  </si>
  <si>
    <t>melanie.devich@mercadolibre.com</t>
  </si>
  <si>
    <t>julieta.diaz@mercadolibre.com</t>
  </si>
  <si>
    <t>anaid.eguia@mercadolibre.com.mx</t>
  </si>
  <si>
    <t>camila.morelli@mercadolibre.com.mx</t>
  </si>
  <si>
    <t>lucas.usantos@mercadolivre.com</t>
  </si>
  <si>
    <t>vanessa.talarico@mercadolivre.com</t>
  </si>
  <si>
    <t>renan.marcal@mercadolivre.com</t>
  </si>
  <si>
    <t>renato.ealves@mercadolivre.com</t>
  </si>
  <si>
    <t>patricia.moreno@mercadolibre.com.co</t>
  </si>
  <si>
    <t>luis.leiva@mercadolibre.com.co</t>
  </si>
  <si>
    <t>majose.sanchez@mercadolibre.com</t>
  </si>
  <si>
    <t>FCE067</t>
  </si>
  <si>
    <t>valeria.laino@mercadolibre.com</t>
  </si>
  <si>
    <t>Usuario Final</t>
  </si>
  <si>
    <t xml:space="preserve">Cecilia Serrano Morrente </t>
  </si>
  <si>
    <t xml:space="preserve">Pablo Espinoza </t>
  </si>
  <si>
    <t xml:space="preserve">Sebastian Ghilino </t>
  </si>
  <si>
    <t xml:space="preserve">Patricio Alan Bua  </t>
  </si>
  <si>
    <t xml:space="preserve">Christian Sica </t>
  </si>
  <si>
    <t xml:space="preserve">Esteban Marcelo Mena  </t>
  </si>
  <si>
    <t xml:space="preserve">Lucas Manzini </t>
  </si>
  <si>
    <t xml:space="preserve">Santiago Rodriguez </t>
  </si>
  <si>
    <t xml:space="preserve">Luciano Bocca </t>
  </si>
  <si>
    <t xml:space="preserve">Federico Manchado </t>
  </si>
  <si>
    <t xml:space="preserve">Bianca Rojo </t>
  </si>
  <si>
    <t xml:space="preserve">Miguel Lopez </t>
  </si>
  <si>
    <t xml:space="preserve">Gustavo Murolo </t>
  </si>
  <si>
    <t xml:space="preserve">Joaquin Canaro Garcia </t>
  </si>
  <si>
    <t xml:space="preserve">Belen Farinella </t>
  </si>
  <si>
    <t xml:space="preserve">Juan Speroni </t>
  </si>
  <si>
    <t>Christian Polito</t>
  </si>
  <si>
    <t xml:space="preserve">Ariel Falcon </t>
  </si>
  <si>
    <t xml:space="preserve">Sofia Marin </t>
  </si>
  <si>
    <t xml:space="preserve">Juan Ferreiro </t>
  </si>
  <si>
    <t>Guillermo Julio Calvo</t>
  </si>
  <si>
    <t>Guido Gaudioso</t>
  </si>
  <si>
    <t>Daiana Meneses</t>
  </si>
  <si>
    <t>Ana Fried</t>
  </si>
  <si>
    <t>Karen Karina Reinoso</t>
  </si>
  <si>
    <t>Ezequiel Rios</t>
  </si>
  <si>
    <t>Lucio Juarez</t>
  </si>
  <si>
    <t>Gonzalo Linares</t>
  </si>
  <si>
    <t>Maria Formoso</t>
  </si>
  <si>
    <t>Sebastian Palo</t>
  </si>
  <si>
    <t>Barbara Villarino</t>
  </si>
  <si>
    <t>Santiago Lopez</t>
  </si>
  <si>
    <t>UXSL</t>
  </si>
  <si>
    <t>MEGALVAN</t>
  </si>
  <si>
    <t>Marias Castillo</t>
  </si>
  <si>
    <t>Angeles Rodriguez</t>
  </si>
  <si>
    <t>German Alfredo Arias</t>
  </si>
  <si>
    <t>Maite Perez</t>
  </si>
  <si>
    <t>Antonela Rossi</t>
  </si>
  <si>
    <t>EXT_JQUIONES</t>
  </si>
  <si>
    <t>Lucia Bengolea</t>
  </si>
  <si>
    <t>Daniela Quintero</t>
  </si>
  <si>
    <t>Emiliano Montenegro</t>
  </si>
  <si>
    <t>Lucila Navallas</t>
  </si>
  <si>
    <t>Sebastian Barrientos</t>
  </si>
  <si>
    <t>Paulo Rubiano</t>
  </si>
  <si>
    <t>UXCOREDATATOOLS</t>
  </si>
  <si>
    <t>Agustina Todea</t>
  </si>
  <si>
    <t>UX DESIGN CBA</t>
  </si>
  <si>
    <t>Luara Panic</t>
  </si>
  <si>
    <t>DISEÑO.ME</t>
  </si>
  <si>
    <t>Daniel Araujo</t>
  </si>
  <si>
    <t>Laura Musso</t>
  </si>
  <si>
    <t>Rocio Borsari</t>
  </si>
  <si>
    <t>Estefania Ballester</t>
  </si>
  <si>
    <t>Florencia Davidovitch</t>
  </si>
  <si>
    <t>Melanie Devich</t>
  </si>
  <si>
    <t>Julieta Diaz</t>
  </si>
  <si>
    <t>Anaid Eguia</t>
  </si>
  <si>
    <t>Vamila Morelli</t>
  </si>
  <si>
    <t>Lucas Usantos</t>
  </si>
  <si>
    <t>Vanessa Talarico</t>
  </si>
  <si>
    <t>Renan Marcal</t>
  </si>
  <si>
    <t>Renato Ealves</t>
  </si>
  <si>
    <t>Patricia Moreno</t>
  </si>
  <si>
    <t>Luis Leiva</t>
  </si>
  <si>
    <t>Maria Jose Sanchez</t>
  </si>
  <si>
    <t>Renovacion Contrato AutoCAD LT 2022 - MELI LOG SRL</t>
  </si>
  <si>
    <t>AUtoCAD LT 2023 Commercial New Sngle-User</t>
  </si>
  <si>
    <t>Lucia Carballo</t>
  </si>
  <si>
    <t>se Carga Nueva en : 110002501451</t>
  </si>
  <si>
    <t>Juan Marin</t>
  </si>
  <si>
    <t xml:space="preserve">adrian.walker@mercadolibre.com.mx </t>
  </si>
  <si>
    <t>NO RENUEVA</t>
  </si>
  <si>
    <t>Sofia Marin</t>
  </si>
  <si>
    <t>sofia.marin@mercadolibre.com</t>
  </si>
  <si>
    <t>Estuata</t>
  </si>
  <si>
    <t>Sin OC</t>
  </si>
  <si>
    <t>RENOVADA 2023</t>
  </si>
  <si>
    <t>NO RENUEVA 2023</t>
  </si>
  <si>
    <t>Juan Ferreiro</t>
  </si>
  <si>
    <t>NO RESPONDE</t>
  </si>
  <si>
    <t>luis.guzzo@mercadolibre.com</t>
  </si>
  <si>
    <t>Juan Ignacio Marin</t>
  </si>
  <si>
    <t>Lucia Siboldi Bengolea</t>
  </si>
  <si>
    <t>AUtoCAD LT 2023 Commercial New Sngle-User - ANUAL / NUEVA</t>
  </si>
  <si>
    <t>Renovacion Contrato AutoCAD LT</t>
  </si>
  <si>
    <t>Lucas Manzini pasa a : Guillermo Fuenmayor guillermo.fuentemayor@mercadolibre.com</t>
  </si>
  <si>
    <t>572-75142217</t>
  </si>
  <si>
    <t>571-05855639</t>
  </si>
  <si>
    <t>572-71863716</t>
  </si>
  <si>
    <t>565-77802188</t>
  </si>
  <si>
    <t>572-96855666</t>
  </si>
  <si>
    <t>572-98620571</t>
  </si>
  <si>
    <t>571-65197467</t>
  </si>
  <si>
    <t>569-05846884</t>
  </si>
  <si>
    <t>573-02550952</t>
  </si>
  <si>
    <t>573-05238545</t>
  </si>
  <si>
    <t>573-05265764</t>
  </si>
  <si>
    <t>573-09579987</t>
  </si>
  <si>
    <t>573-10634319</t>
  </si>
  <si>
    <t>573-10634616</t>
  </si>
  <si>
    <t>573-10634418</t>
  </si>
  <si>
    <t>573-20264934</t>
  </si>
  <si>
    <t>573-22830286</t>
  </si>
  <si>
    <t>573-23397143</t>
  </si>
  <si>
    <t>573-24805029</t>
  </si>
  <si>
    <t>573-25522631</t>
  </si>
  <si>
    <t>573-30251578</t>
  </si>
  <si>
    <t>573-30250687</t>
  </si>
  <si>
    <t>573-30249994</t>
  </si>
  <si>
    <t>573-42106859</t>
  </si>
  <si>
    <t>573-43827620</t>
  </si>
  <si>
    <t>573-49968413</t>
  </si>
  <si>
    <t>LIC</t>
  </si>
  <si>
    <t>573-50470536</t>
  </si>
  <si>
    <t>OC</t>
  </si>
  <si>
    <t>571-92556813</t>
  </si>
  <si>
    <t>1691-v2</t>
  </si>
  <si>
    <t>1689-v2</t>
  </si>
  <si>
    <t>FCE-076</t>
  </si>
  <si>
    <t>FCE-077</t>
  </si>
  <si>
    <t>FCE-078</t>
  </si>
  <si>
    <t>Gaston Esetevez - Cambia a Luis Guzzo a pedido de : Daniel Araujo | UX Core Ops</t>
  </si>
  <si>
    <t>573-88223332</t>
  </si>
  <si>
    <t>Mariano Ramallo</t>
  </si>
  <si>
    <t>AutoCAD LT 2024 Commercial New Single-user ELD Subscription</t>
  </si>
  <si>
    <t>057P1-WW6525-L347</t>
  </si>
  <si>
    <t>574-01054650</t>
  </si>
  <si>
    <t>Serah Albuquerque / Amanda Ferrareto</t>
  </si>
  <si>
    <t>sarah.albuquerque@mercadolivre.com / amanda.ferrareto@mercadolivre.com</t>
  </si>
  <si>
    <t>giannina.giusti@mercadolibre.com / guilherme.takei@mercadolivre.com</t>
  </si>
  <si>
    <t>Gianina Giusti pasa a Guilherme Takei</t>
  </si>
  <si>
    <t>Sergio Castro pasa a David Duran</t>
  </si>
  <si>
    <t>sergio.castro@mercadolibre.com.co / david.duran@mercadolibre.com.co</t>
  </si>
  <si>
    <t>Melina Avila pasa a Luiz Lcosta</t>
  </si>
  <si>
    <t>melina.avila@mercadolibre.com  / luiz.lcosta@mercadolivre.com</t>
  </si>
  <si>
    <t xml:space="preserve">Luiz Nepomuceno pasa a : Delfina Gatti </t>
  </si>
  <si>
    <t>luiz.nepomuceno@mercadolivre.com /  delfina.gatti@mercadolibre.com</t>
  </si>
  <si>
    <t>Heitor Canolla pasa a Cecilia Garcia</t>
  </si>
  <si>
    <t>heitor.canolla@mercadolivre.com / cecilia.garcia@mercadolibre.com</t>
  </si>
  <si>
    <t>Miguel Lopez  cambia a Maria Belen Rodriguez a pedido de Gonzalo Murolo  y pasa de Maria Belen a Hugo Junco (14/7)</t>
  </si>
  <si>
    <t>Adobe Acrobat DC - Pro for teams</t>
  </si>
  <si>
    <t>Antonella Amicone</t>
  </si>
  <si>
    <t>guido.gaudioso@mercadolibre.com</t>
  </si>
  <si>
    <t>laura.guarie@mercadolibre.com</t>
  </si>
  <si>
    <t>nicolas.manjon@mercadolibre.com</t>
  </si>
  <si>
    <t>santiagoj.lopez@mercadolibre.com</t>
  </si>
  <si>
    <t>daniel.arguello@mercadolibre.com</t>
  </si>
  <si>
    <t>simon.barrios@mercadolibre.com</t>
  </si>
  <si>
    <t>giannina.giusti@mercadolibre.com</t>
  </si>
  <si>
    <t>melina.avila@mercadolibre.com</t>
  </si>
  <si>
    <t>hugo.bello@mercadolivre.com</t>
  </si>
  <si>
    <t>heitor.canolla@mercadolivre.com</t>
  </si>
  <si>
    <t>luiz.nepomuceno@mercadolivre.com</t>
  </si>
  <si>
    <t>sergio.castro@mercadolibre.com.co</t>
  </si>
  <si>
    <t>Simón Barrios</t>
  </si>
  <si>
    <t>Luis Guzzo</t>
  </si>
  <si>
    <t>Gianina Giusti</t>
  </si>
  <si>
    <t>Melina Avila</t>
  </si>
  <si>
    <t>Hugo Bello</t>
  </si>
  <si>
    <t>Heitor Canolla</t>
  </si>
  <si>
    <t>Luiz Nepomuceno</t>
  </si>
  <si>
    <t>Sergio Castro</t>
  </si>
  <si>
    <t>mail</t>
  </si>
  <si>
    <t>SE CAYO</t>
  </si>
  <si>
    <t>sebastian.ghilino@mercadolibre.com</t>
  </si>
  <si>
    <t>horacio.barrientos@mercadolibre.com</t>
  </si>
  <si>
    <t>lucas.garbini@mercadolibre.com</t>
  </si>
  <si>
    <t>german.velazquez@mercadolibre.com</t>
  </si>
  <si>
    <t>ignacio.dorgan@mercadolibre.com</t>
  </si>
  <si>
    <t>574-24238937</t>
  </si>
  <si>
    <t>Hugo Junco</t>
  </si>
  <si>
    <t>Micaela Colantuono</t>
  </si>
  <si>
    <t>guillermo.fuentemayor@mercadolibre.com</t>
  </si>
  <si>
    <t xml:space="preserve">Gonzalo Murolo </t>
  </si>
  <si>
    <t>TIPO</t>
  </si>
  <si>
    <t>Renovado</t>
  </si>
  <si>
    <t>Nuevo (renovado)</t>
  </si>
  <si>
    <t>No renovado</t>
  </si>
  <si>
    <t>Horacio Barrientos</t>
  </si>
  <si>
    <t>Lucas Garbini</t>
  </si>
  <si>
    <t>German Velazquez</t>
  </si>
  <si>
    <t>Ignacion Dorgan</t>
  </si>
  <si>
    <t>se quitan Ana cabailer y Pablo Espinosa y se agregan Hugo Junco y Lucia Carballo</t>
  </si>
  <si>
    <t>Sofia Marin viene de otro contrato (110003868648) antiguo no renovado y se agrega ahora al 110002501451</t>
  </si>
  <si>
    <t>NOTAS</t>
  </si>
  <si>
    <t xml:space="preserve">Nuevas </t>
  </si>
  <si>
    <t>AutoCAD LT 2025 Commercial New Single-user ELD Subscription</t>
  </si>
  <si>
    <t xml:space="preserve">AutoCAD LT Commercial Single-user Annual Subscription Renewal </t>
  </si>
  <si>
    <t>NO RENOVADO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</si>
</sst>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sz val="8.5"/>
      <color rgb="FF333333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FFFFFF"/>
      <name val="Times New Roman"/>
      <family val="1"/>
    </font>
    <font>
      <u/>
      <sz val="11"/>
      <color theme="10"/>
      <name val="Calibri"/>
      <family val="2"/>
    </font>
    <font>
      <b/>
      <sz val="10"/>
      <color rgb="FFFFFFFF"/>
      <name val="Arial"/>
      <family val="2"/>
    </font>
    <font>
      <b/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FF0000"/>
      <name val="Arial"/>
      <family val="2"/>
    </font>
    <font>
      <sz val="8"/>
      <name val="Verdana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sz val="9"/>
      <color rgb="FF808080"/>
      <name val="Arial"/>
      <family val="2"/>
    </font>
    <font>
      <u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 style="dotted">
        <color rgb="FFFFFFFF"/>
      </right>
      <top/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rgb="FF9A9A9A"/>
      </left>
      <right style="medium">
        <color rgb="FF9A9A9A"/>
      </right>
      <top style="medium">
        <color rgb="FF9A9A9A"/>
      </top>
      <bottom style="medium">
        <color rgb="FF9A9A9A"/>
      </bottom>
      <diagonal/>
    </border>
    <border>
      <left style="medium">
        <color rgb="FF9A9A9A"/>
      </left>
      <right style="medium">
        <color rgb="FF9A9A9A"/>
      </right>
      <top/>
      <bottom style="medium">
        <color rgb="FF9A9A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Fill="0" applyBorder="0" applyAlignment="0" applyProtection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3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4" fontId="2" fillId="3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4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  <xf numFmtId="14" fontId="0" fillId="4" borderId="1" xfId="0" applyNumberFormat="1" applyFill="1" applyBorder="1"/>
    <xf numFmtId="14" fontId="0" fillId="4" borderId="1" xfId="0" applyNumberForma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2" fillId="3" borderId="2" xfId="0" applyFont="1" applyFill="1" applyBorder="1" applyAlignment="1">
      <alignment horizontal="center"/>
    </xf>
    <xf numFmtId="0" fontId="2" fillId="0" borderId="2" xfId="0" applyFont="1" applyBorder="1"/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5" borderId="3" xfId="0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wrapText="1"/>
    </xf>
    <xf numFmtId="0" fontId="7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right" wrapText="1"/>
    </xf>
    <xf numFmtId="0" fontId="10" fillId="5" borderId="3" xfId="2" applyFill="1" applyBorder="1" applyAlignment="1" applyProtection="1">
      <alignment wrapText="1"/>
    </xf>
    <xf numFmtId="0" fontId="11" fillId="7" borderId="5" xfId="0" applyFont="1" applyFill="1" applyBorder="1" applyAlignment="1">
      <alignment horizontal="center" wrapText="1"/>
    </xf>
    <xf numFmtId="0" fontId="11" fillId="7" borderId="6" xfId="0" applyFont="1" applyFill="1" applyBorder="1" applyAlignment="1">
      <alignment horizontal="center" wrapText="1"/>
    </xf>
    <xf numFmtId="0" fontId="2" fillId="0" borderId="0" xfId="0" applyFont="1"/>
    <xf numFmtId="0" fontId="0" fillId="5" borderId="4" xfId="0" applyFill="1" applyBorder="1" applyAlignment="1">
      <alignment wrapText="1"/>
    </xf>
    <xf numFmtId="0" fontId="7" fillId="8" borderId="4" xfId="0" applyFont="1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8" fillId="8" borderId="3" xfId="0" applyFont="1" applyFill="1" applyBorder="1" applyAlignment="1">
      <alignment wrapText="1"/>
    </xf>
    <xf numFmtId="0" fontId="7" fillId="8" borderId="3" xfId="0" applyFont="1" applyFill="1" applyBorder="1" applyAlignment="1">
      <alignment horizontal="right" wrapText="1"/>
    </xf>
    <xf numFmtId="14" fontId="2" fillId="2" borderId="1" xfId="0" applyNumberFormat="1" applyFont="1" applyFill="1" applyBorder="1" applyAlignment="1">
      <alignment horizontal="left"/>
    </xf>
    <xf numFmtId="0" fontId="8" fillId="8" borderId="3" xfId="0" applyFont="1" applyFill="1" applyBorder="1" applyAlignment="1">
      <alignment horizontal="center" wrapText="1"/>
    </xf>
    <xf numFmtId="0" fontId="10" fillId="0" borderId="1" xfId="2" applyBorder="1" applyAlignment="1" applyProtection="1"/>
    <xf numFmtId="0" fontId="12" fillId="0" borderId="1" xfId="0" applyFont="1" applyBorder="1"/>
    <xf numFmtId="0" fontId="8" fillId="0" borderId="1" xfId="0" applyFont="1" applyBorder="1"/>
    <xf numFmtId="0" fontId="13" fillId="0" borderId="0" xfId="0" applyFont="1"/>
    <xf numFmtId="0" fontId="1" fillId="0" borderId="1" xfId="0" applyFont="1" applyBorder="1" applyAlignment="1">
      <alignment horizontal="center" vertical="top"/>
    </xf>
    <xf numFmtId="0" fontId="12" fillId="3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4" fillId="0" borderId="0" xfId="0" applyFont="1"/>
    <xf numFmtId="0" fontId="3" fillId="9" borderId="1" xfId="0" applyFont="1" applyFill="1" applyBorder="1" applyAlignment="1">
      <alignment horizontal="right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right"/>
    </xf>
    <xf numFmtId="4" fontId="16" fillId="0" borderId="0" xfId="0" applyNumberFormat="1" applyFont="1"/>
    <xf numFmtId="4" fontId="17" fillId="0" borderId="1" xfId="0" applyNumberFormat="1" applyFont="1" applyBorder="1"/>
    <xf numFmtId="0" fontId="15" fillId="9" borderId="1" xfId="0" applyFont="1" applyFill="1" applyBorder="1"/>
    <xf numFmtId="0" fontId="15" fillId="4" borderId="1" xfId="0" applyFont="1" applyFill="1" applyBorder="1"/>
    <xf numFmtId="0" fontId="15" fillId="9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/>
    </xf>
    <xf numFmtId="0" fontId="17" fillId="0" borderId="1" xfId="0" applyFont="1" applyBorder="1"/>
    <xf numFmtId="14" fontId="0" fillId="4" borderId="0" xfId="0" applyNumberFormat="1" applyFill="1"/>
    <xf numFmtId="14" fontId="15" fillId="3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14" fontId="3" fillId="4" borderId="1" xfId="0" applyNumberFormat="1" applyFont="1" applyFill="1" applyBorder="1"/>
    <xf numFmtId="2" fontId="2" fillId="3" borderId="1" xfId="0" applyNumberFormat="1" applyFont="1" applyFill="1" applyBorder="1" applyAlignment="1">
      <alignment horizontal="center"/>
    </xf>
    <xf numFmtId="14" fontId="15" fillId="4" borderId="1" xfId="0" applyNumberFormat="1" applyFont="1" applyFill="1" applyBorder="1"/>
    <xf numFmtId="14" fontId="4" fillId="4" borderId="1" xfId="0" applyNumberFormat="1" applyFont="1" applyFill="1" applyBorder="1"/>
    <xf numFmtId="14" fontId="4" fillId="4" borderId="1" xfId="0" applyNumberFormat="1" applyFont="1" applyFill="1" applyBorder="1" applyAlignment="1">
      <alignment horizontal="center"/>
    </xf>
    <xf numFmtId="0" fontId="18" fillId="0" borderId="7" xfId="1" applyFont="1" applyBorder="1" applyAlignment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8" xfId="2" applyBorder="1" applyAlignment="1" applyProtection="1">
      <alignment vertical="center" wrapText="1"/>
    </xf>
    <xf numFmtId="0" fontId="10" fillId="0" borderId="9" xfId="2" applyBorder="1" applyAlignment="1" applyProtection="1">
      <alignment vertical="center" wrapText="1"/>
    </xf>
    <xf numFmtId="0" fontId="10" fillId="0" borderId="0" xfId="2" applyAlignment="1" applyProtection="1"/>
    <xf numFmtId="0" fontId="2" fillId="3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14" fontId="21" fillId="3" borderId="1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2" fillId="0" borderId="1" xfId="0" applyFont="1" applyBorder="1"/>
    <xf numFmtId="14" fontId="21" fillId="4" borderId="1" xfId="0" applyNumberFormat="1" applyFont="1" applyFill="1" applyBorder="1"/>
    <xf numFmtId="0" fontId="22" fillId="0" borderId="0" xfId="0" applyFont="1"/>
    <xf numFmtId="14" fontId="15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5" fillId="0" borderId="1" xfId="0" applyFont="1" applyBorder="1" applyAlignment="1">
      <alignment horizontal="center"/>
    </xf>
    <xf numFmtId="1" fontId="12" fillId="9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10" fillId="10" borderId="0" xfId="2" applyFill="1" applyAlignment="1" applyProtection="1"/>
    <xf numFmtId="1" fontId="23" fillId="2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4" fillId="0" borderId="0" xfId="0" applyFont="1"/>
    <xf numFmtId="0" fontId="3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0" fillId="0" borderId="10" xfId="0" applyBorder="1"/>
    <xf numFmtId="0" fontId="27" fillId="0" borderId="1" xfId="0" applyFont="1" applyBorder="1"/>
    <xf numFmtId="0" fontId="24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8" fillId="0" borderId="0" xfId="0" applyFont="1"/>
    <xf numFmtId="0" fontId="15" fillId="3" borderId="1" xfId="0" applyFont="1" applyFill="1" applyBorder="1" applyAlignment="1">
      <alignment horizontal="center" vertical="center"/>
    </xf>
    <xf numFmtId="0" fontId="29" fillId="0" borderId="9" xfId="2" applyFont="1" applyBorder="1" applyAlignment="1" applyProtection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0" fontId="10" fillId="3" borderId="1" xfId="2" applyFill="1" applyBorder="1" applyAlignment="1" applyProtection="1">
      <alignment horizontal="left" vertical="center"/>
    </xf>
    <xf numFmtId="1" fontId="2" fillId="9" borderId="1" xfId="0" applyNumberFormat="1" applyFont="1" applyFill="1" applyBorder="1" applyAlignment="1">
      <alignment horizontal="center"/>
    </xf>
    <xf numFmtId="16" fontId="0" fillId="0" borderId="0" xfId="0" applyNumberFormat="1"/>
    <xf numFmtId="0" fontId="1" fillId="0" borderId="0" xfId="0" applyFont="1"/>
    <xf numFmtId="14" fontId="2" fillId="11" borderId="1" xfId="0" applyNumberFormat="1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left" vertical="center"/>
    </xf>
    <xf numFmtId="0" fontId="14" fillId="11" borderId="1" xfId="0" applyFont="1" applyFill="1" applyBorder="1"/>
  </cellXfs>
  <cellStyles count="6">
    <cellStyle name="Hipervínculo" xfId="2" builtinId="8"/>
    <cellStyle name="Hipervínculo 2" xfId="5" xr:uid="{2B3C8107-7D3F-4B46-8931-7AC50ECFD0C9}"/>
    <cellStyle name="Moneda 2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bastian.ghilino@mercadolibre.co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carolina.volf@mercadolibre.com" TargetMode="External"/><Relationship Id="rId21" Type="http://schemas.openxmlformats.org/officeDocument/2006/relationships/hyperlink" Target="mailto:agustina.cafaro@mercadolibre.com" TargetMode="External"/><Relationship Id="rId42" Type="http://schemas.openxmlformats.org/officeDocument/2006/relationships/hyperlink" Target="mailto:paulo.rubiano@mercadolibre.com" TargetMode="External"/><Relationship Id="rId47" Type="http://schemas.openxmlformats.org/officeDocument/2006/relationships/hyperlink" Target="mailto:mariaeugenia.benegui@mercadolibre.com" TargetMode="External"/><Relationship Id="rId63" Type="http://schemas.openxmlformats.org/officeDocument/2006/relationships/hyperlink" Target="mailto:luiz.nepomuceno@mercadolivre.com" TargetMode="External"/><Relationship Id="rId68" Type="http://schemas.openxmlformats.org/officeDocument/2006/relationships/hyperlink" Target="mailto:sergio.castro@mercadolibre.com.co" TargetMode="External"/><Relationship Id="rId2" Type="http://schemas.openxmlformats.org/officeDocument/2006/relationships/hyperlink" Target="mailto:jcimach@mercadolibre.com" TargetMode="External"/><Relationship Id="rId16" Type="http://schemas.openxmlformats.org/officeDocument/2006/relationships/hyperlink" Target="mailto:angeles.rodriguez@mercadolibre.com" TargetMode="External"/><Relationship Id="rId29" Type="http://schemas.openxmlformats.org/officeDocument/2006/relationships/hyperlink" Target="mailto:selene.jimenez@mercadolibre.com" TargetMode="External"/><Relationship Id="rId11" Type="http://schemas.openxmlformats.org/officeDocument/2006/relationships/hyperlink" Target="mailto:sebastian.palo@mercadolibre.com" TargetMode="External"/><Relationship Id="rId24" Type="http://schemas.openxmlformats.org/officeDocument/2006/relationships/hyperlink" Target="mailto:ivana.maxit@mercadolibre.com" TargetMode="External"/><Relationship Id="rId32" Type="http://schemas.openxmlformats.org/officeDocument/2006/relationships/hyperlink" Target="mailto:nicolas.dimitrijevich@mercadolibre.com" TargetMode="External"/><Relationship Id="rId37" Type="http://schemas.openxmlformats.org/officeDocument/2006/relationships/hyperlink" Target="mailto:daniela.quintero@mercadolibre.com.co" TargetMode="External"/><Relationship Id="rId40" Type="http://schemas.openxmlformats.org/officeDocument/2006/relationships/hyperlink" Target="mailto:lucila.navallas@mercadolibre.com" TargetMode="External"/><Relationship Id="rId45" Type="http://schemas.openxmlformats.org/officeDocument/2006/relationships/hyperlink" Target="mailto:ux-design-cba@mercadolibre.com" TargetMode="External"/><Relationship Id="rId53" Type="http://schemas.openxmlformats.org/officeDocument/2006/relationships/hyperlink" Target="mailto:florencia.davidovitch@mercadolibre.com" TargetMode="External"/><Relationship Id="rId58" Type="http://schemas.openxmlformats.org/officeDocument/2006/relationships/hyperlink" Target="mailto:anaid.eguia@mercadolibre.com.mx" TargetMode="External"/><Relationship Id="rId66" Type="http://schemas.openxmlformats.org/officeDocument/2006/relationships/hyperlink" Target="mailto:patricia.moreno@mercadolibre.com.co" TargetMode="External"/><Relationship Id="rId74" Type="http://schemas.openxmlformats.org/officeDocument/2006/relationships/hyperlink" Target="mailto:luis.guzzo@mercadolibre.com" TargetMode="External"/><Relationship Id="rId5" Type="http://schemas.openxmlformats.org/officeDocument/2006/relationships/hyperlink" Target="mailto:ana.fried@mercadolibre.com" TargetMode="External"/><Relationship Id="rId61" Type="http://schemas.openxmlformats.org/officeDocument/2006/relationships/hyperlink" Target="mailto:vanessa.talarico@mercadolivre.com" TargetMode="External"/><Relationship Id="rId19" Type="http://schemas.openxmlformats.org/officeDocument/2006/relationships/hyperlink" Target="mailto:victoria.mezzadri@mercadolibre.com" TargetMode="External"/><Relationship Id="rId14" Type="http://schemas.openxmlformats.org/officeDocument/2006/relationships/hyperlink" Target="mailto:ext_megalvan@mercadolibre.com" TargetMode="External"/><Relationship Id="rId22" Type="http://schemas.openxmlformats.org/officeDocument/2006/relationships/hyperlink" Target="mailto:manuel.alonzo@mercadolibre.com" TargetMode="External"/><Relationship Id="rId27" Type="http://schemas.openxmlformats.org/officeDocument/2006/relationships/hyperlink" Target="mailto:antonela.rossi@mercadolibre.com" TargetMode="External"/><Relationship Id="rId30" Type="http://schemas.openxmlformats.org/officeDocument/2006/relationships/hyperlink" Target="mailto:ext_jquiones@mercadolibre.com" TargetMode="External"/><Relationship Id="rId35" Type="http://schemas.openxmlformats.org/officeDocument/2006/relationships/hyperlink" Target="mailto:matias.castillo@mercadolibre.com" TargetMode="External"/><Relationship Id="rId43" Type="http://schemas.openxmlformats.org/officeDocument/2006/relationships/hyperlink" Target="mailto:uxcore.data.tools@mercadolibre.com" TargetMode="External"/><Relationship Id="rId48" Type="http://schemas.openxmlformats.org/officeDocument/2006/relationships/hyperlink" Target="mailto:diseno.me@mercadolibre.com" TargetMode="External"/><Relationship Id="rId56" Type="http://schemas.openxmlformats.org/officeDocument/2006/relationships/hyperlink" Target="mailto:melanie.devich@mercadolibre.com" TargetMode="External"/><Relationship Id="rId64" Type="http://schemas.openxmlformats.org/officeDocument/2006/relationships/hyperlink" Target="mailto:renato.ealves@mercadolivre.com" TargetMode="External"/><Relationship Id="rId69" Type="http://schemas.openxmlformats.org/officeDocument/2006/relationships/hyperlink" Target="mailto:majose.sanchez@mercadolibre.com" TargetMode="External"/><Relationship Id="rId8" Type="http://schemas.openxmlformats.org/officeDocument/2006/relationships/hyperlink" Target="mailto:lucio.juarez@mercadolibre.com" TargetMode="External"/><Relationship Id="rId51" Type="http://schemas.openxmlformats.org/officeDocument/2006/relationships/hyperlink" Target="mailto:rocio.borsari@mercadolibre.com" TargetMode="External"/><Relationship Id="rId72" Type="http://schemas.openxmlformats.org/officeDocument/2006/relationships/hyperlink" Target="mailto:sofia.marin@mercadolibre.com" TargetMode="External"/><Relationship Id="rId3" Type="http://schemas.openxmlformats.org/officeDocument/2006/relationships/hyperlink" Target="mailto:barbara.villarino@mercadolibre.com" TargetMode="External"/><Relationship Id="rId12" Type="http://schemas.openxmlformats.org/officeDocument/2006/relationships/hyperlink" Target="mailto:uxsl@mercadolibre.com" TargetMode="External"/><Relationship Id="rId17" Type="http://schemas.openxmlformats.org/officeDocument/2006/relationships/hyperlink" Target="mailto:julian.pinto@mercadolibre.com" TargetMode="External"/><Relationship Id="rId25" Type="http://schemas.openxmlformats.org/officeDocument/2006/relationships/hyperlink" Target="mailto:germanalfredo.arias@mercadolibre.com" TargetMode="External"/><Relationship Id="rId33" Type="http://schemas.openxmlformats.org/officeDocument/2006/relationships/hyperlink" Target="mailto:guadalupe.villar@mercadolibre.com" TargetMode="External"/><Relationship Id="rId38" Type="http://schemas.openxmlformats.org/officeDocument/2006/relationships/hyperlink" Target="mailto:emiliano.montenegro@mercadolibre.com" TargetMode="External"/><Relationship Id="rId46" Type="http://schemas.openxmlformats.org/officeDocument/2006/relationships/hyperlink" Target="mailto:laura.panic@mercadolibre.com" TargetMode="External"/><Relationship Id="rId59" Type="http://schemas.openxmlformats.org/officeDocument/2006/relationships/hyperlink" Target="mailto:camila.morelli@mercadolibre.com.mx" TargetMode="External"/><Relationship Id="rId67" Type="http://schemas.openxmlformats.org/officeDocument/2006/relationships/hyperlink" Target="mailto:luis.leiva@mercadolibre.com.co" TargetMode="External"/><Relationship Id="rId20" Type="http://schemas.openxmlformats.org/officeDocument/2006/relationships/hyperlink" Target="mailto:julieta.maroni@mercadolibre.com" TargetMode="External"/><Relationship Id="rId41" Type="http://schemas.openxmlformats.org/officeDocument/2006/relationships/hyperlink" Target="mailto:sebastian.barrientos@mercadolibre.com" TargetMode="External"/><Relationship Id="rId54" Type="http://schemas.openxmlformats.org/officeDocument/2006/relationships/hyperlink" Target="mailto:giannina.giusti@mercadolibre.com" TargetMode="External"/><Relationship Id="rId62" Type="http://schemas.openxmlformats.org/officeDocument/2006/relationships/hyperlink" Target="mailto:heitor.canolla@mercadolivre.com" TargetMode="External"/><Relationship Id="rId70" Type="http://schemas.openxmlformats.org/officeDocument/2006/relationships/hyperlink" Target="mailto:majose.sanchez@mercadolibre.com" TargetMode="External"/><Relationship Id="rId75" Type="http://schemas.openxmlformats.org/officeDocument/2006/relationships/printerSettings" Target="../printerSettings/printerSettings3.bin"/><Relationship Id="rId1" Type="http://schemas.openxmlformats.org/officeDocument/2006/relationships/hyperlink" Target="mailto:bianca.rojo@mercadolibre.com" TargetMode="External"/><Relationship Id="rId6" Type="http://schemas.openxmlformats.org/officeDocument/2006/relationships/hyperlink" Target="mailto:daiana.meneses@mercadolibre.com" TargetMode="External"/><Relationship Id="rId15" Type="http://schemas.openxmlformats.org/officeDocument/2006/relationships/hyperlink" Target="mailto:belen.farinella@mercadolibre.com" TargetMode="External"/><Relationship Id="rId23" Type="http://schemas.openxmlformats.org/officeDocument/2006/relationships/hyperlink" Target="mailto:julieta.cossari@mercadolibre.com" TargetMode="External"/><Relationship Id="rId28" Type="http://schemas.openxmlformats.org/officeDocument/2006/relationships/hyperlink" Target="mailto:sofia.dipietro@mercadolibre.com" TargetMode="External"/><Relationship Id="rId36" Type="http://schemas.openxmlformats.org/officeDocument/2006/relationships/hyperlink" Target="mailto:maite.perez@mercadolibre.com" TargetMode="External"/><Relationship Id="rId49" Type="http://schemas.openxmlformats.org/officeDocument/2006/relationships/hyperlink" Target="mailto:daniel.aaraujo@mercadolivre.com" TargetMode="External"/><Relationship Id="rId57" Type="http://schemas.openxmlformats.org/officeDocument/2006/relationships/hyperlink" Target="mailto:julieta.diaz@mercadolibre.com" TargetMode="External"/><Relationship Id="rId10" Type="http://schemas.openxmlformats.org/officeDocument/2006/relationships/hyperlink" Target="mailto:maria.formoso@mercadolibre.com" TargetMode="External"/><Relationship Id="rId31" Type="http://schemas.openxmlformats.org/officeDocument/2006/relationships/hyperlink" Target="mailto:juanpablo.turina@mercadolibre.com" TargetMode="External"/><Relationship Id="rId44" Type="http://schemas.openxmlformats.org/officeDocument/2006/relationships/hyperlink" Target="mailto:agustina.todea@mercadolibre.com" TargetMode="External"/><Relationship Id="rId52" Type="http://schemas.openxmlformats.org/officeDocument/2006/relationships/hyperlink" Target="mailto:estefania.ballester@mercadolibre.com" TargetMode="External"/><Relationship Id="rId60" Type="http://schemas.openxmlformats.org/officeDocument/2006/relationships/hyperlink" Target="mailto:lucas.usantos@mercadolivre.com" TargetMode="External"/><Relationship Id="rId65" Type="http://schemas.openxmlformats.org/officeDocument/2006/relationships/hyperlink" Target="mailto:sarah.albuquerque@mercadolivre.com" TargetMode="External"/><Relationship Id="rId73" Type="http://schemas.openxmlformats.org/officeDocument/2006/relationships/hyperlink" Target="mailto:gaston.estevez@mercadolibre.com" TargetMode="External"/><Relationship Id="rId4" Type="http://schemas.openxmlformats.org/officeDocument/2006/relationships/hyperlink" Target="mailto:ignacio.meira@mercadolibre.com" TargetMode="External"/><Relationship Id="rId9" Type="http://schemas.openxmlformats.org/officeDocument/2006/relationships/hyperlink" Target="mailto:gonzalo.linares@mercadolibre.com" TargetMode="External"/><Relationship Id="rId13" Type="http://schemas.openxmlformats.org/officeDocument/2006/relationships/hyperlink" Target="mailto:sasha.silva@mercadolibre.com" TargetMode="External"/><Relationship Id="rId18" Type="http://schemas.openxmlformats.org/officeDocument/2006/relationships/hyperlink" Target="mailto:monica.salgado@mercadolibre.com" TargetMode="External"/><Relationship Id="rId39" Type="http://schemas.openxmlformats.org/officeDocument/2006/relationships/hyperlink" Target="mailto:daniela.quintero@mercadolibre.com.co" TargetMode="External"/><Relationship Id="rId34" Type="http://schemas.openxmlformats.org/officeDocument/2006/relationships/hyperlink" Target="mailto:bianca.rojo@mercadolibre.com" TargetMode="External"/><Relationship Id="rId50" Type="http://schemas.openxmlformats.org/officeDocument/2006/relationships/hyperlink" Target="mailto:laura.musso@mercadolibre.com" TargetMode="External"/><Relationship Id="rId55" Type="http://schemas.openxmlformats.org/officeDocument/2006/relationships/hyperlink" Target="mailto:melina.avila@mercadolibre.com" TargetMode="External"/><Relationship Id="rId7" Type="http://schemas.openxmlformats.org/officeDocument/2006/relationships/hyperlink" Target="mailto:ezequiel.rios@mercadolibre.com" TargetMode="External"/><Relationship Id="rId71" Type="http://schemas.openxmlformats.org/officeDocument/2006/relationships/hyperlink" Target="mailto:valeria.laino@mercadolibre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ianca.rojo@mercadolibre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A.BARCELLANDI@MERCADOLIBRE.COM" TargetMode="External"/><Relationship Id="rId3" Type="http://schemas.openxmlformats.org/officeDocument/2006/relationships/hyperlink" Target="mailto:TERESITA.PEDRIEL@MERCADOLIBRE.COM" TargetMode="External"/><Relationship Id="rId7" Type="http://schemas.openxmlformats.org/officeDocument/2006/relationships/hyperlink" Target="mailto:MARTINA.BARCELLANDI@MERCADOLIBRE.COM" TargetMode="External"/><Relationship Id="rId2" Type="http://schemas.openxmlformats.org/officeDocument/2006/relationships/hyperlink" Target="mailto:uxsl@mercadolibre.com" TargetMode="External"/><Relationship Id="rId1" Type="http://schemas.openxmlformats.org/officeDocument/2006/relationships/hyperlink" Target="mailto:ux-design-cba@mercadolibre.com" TargetMode="External"/><Relationship Id="rId6" Type="http://schemas.openxmlformats.org/officeDocument/2006/relationships/hyperlink" Target="mailto:ELIZABETH.CASSELLA@MERCADOLIBRE.COM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bianca.rojo@mercadolibre.com" TargetMode="External"/><Relationship Id="rId10" Type="http://schemas.openxmlformats.org/officeDocument/2006/relationships/hyperlink" Target="mailto:paula.dominguez@mercadolibre.com" TargetMode="External"/><Relationship Id="rId4" Type="http://schemas.openxmlformats.org/officeDocument/2006/relationships/hyperlink" Target="mailto:bianca.rojo@mercadolibre.com" TargetMode="External"/><Relationship Id="rId9" Type="http://schemas.openxmlformats.org/officeDocument/2006/relationships/hyperlink" Target="mailto:AGUSTIN.ASTORINO@MERCADOLIBRE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uxsl@mercadolibre.com" TargetMode="External"/><Relationship Id="rId1" Type="http://schemas.openxmlformats.org/officeDocument/2006/relationships/hyperlink" Target="mailto:ux-design-cba@mercadolibre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uxsl@mercadolibre.com" TargetMode="External"/><Relationship Id="rId1" Type="http://schemas.openxmlformats.org/officeDocument/2006/relationships/hyperlink" Target="mailto:ux-design-cba@mercadolib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917-3320-4467-B620-94B15699CD7C}">
  <dimension ref="A1:L29"/>
  <sheetViews>
    <sheetView topLeftCell="A13" workbookViewId="0">
      <selection activeCell="E26" sqref="E26"/>
    </sheetView>
  </sheetViews>
  <sheetFormatPr baseColWidth="10" defaultRowHeight="15" x14ac:dyDescent="0.25"/>
  <cols>
    <col min="7" max="7" width="48.28515625" customWidth="1"/>
    <col min="8" max="8" width="20.7109375" customWidth="1"/>
    <col min="9" max="9" width="18.140625" customWidth="1"/>
  </cols>
  <sheetData>
    <row r="1" spans="1:12" x14ac:dyDescent="0.25">
      <c r="A1" s="2" t="s">
        <v>7</v>
      </c>
      <c r="B1" s="2" t="s">
        <v>519</v>
      </c>
      <c r="C1" s="2" t="s">
        <v>258</v>
      </c>
      <c r="D1" s="2" t="s">
        <v>281</v>
      </c>
      <c r="E1" s="2" t="s">
        <v>579</v>
      </c>
      <c r="F1" s="2" t="s">
        <v>1</v>
      </c>
      <c r="G1" s="2" t="s">
        <v>2</v>
      </c>
      <c r="H1" s="2" t="s">
        <v>4</v>
      </c>
      <c r="I1" s="47" t="s">
        <v>402</v>
      </c>
      <c r="J1" s="2" t="s">
        <v>519</v>
      </c>
      <c r="K1" s="2" t="s">
        <v>517</v>
      </c>
      <c r="L1" s="4"/>
    </row>
    <row r="2" spans="1:12" x14ac:dyDescent="0.25">
      <c r="A2" s="5"/>
      <c r="B2" s="6"/>
      <c r="C2" s="84"/>
      <c r="D2" s="5"/>
      <c r="E2" s="7"/>
      <c r="F2" s="8"/>
      <c r="G2" s="9"/>
      <c r="H2" s="6"/>
      <c r="I2" s="83"/>
      <c r="J2" s="110"/>
      <c r="K2" s="111"/>
    </row>
    <row r="3" spans="1:12" x14ac:dyDescent="0.25">
      <c r="A3" s="5"/>
      <c r="B3" s="6"/>
      <c r="C3" s="84"/>
      <c r="D3" s="5"/>
      <c r="E3" s="7"/>
      <c r="F3" s="8"/>
      <c r="G3" s="9"/>
      <c r="H3" s="6"/>
      <c r="I3" s="83"/>
      <c r="J3" s="110"/>
      <c r="K3" s="111"/>
    </row>
    <row r="4" spans="1:12" x14ac:dyDescent="0.25">
      <c r="A4" s="5">
        <v>45428</v>
      </c>
      <c r="B4" s="6" t="s">
        <v>148</v>
      </c>
      <c r="C4" s="6">
        <v>110002501451</v>
      </c>
      <c r="D4" s="5">
        <v>45702</v>
      </c>
      <c r="E4" s="7"/>
      <c r="F4" s="8">
        <v>1</v>
      </c>
      <c r="G4" s="9" t="s">
        <v>489</v>
      </c>
      <c r="H4" s="6" t="s">
        <v>275</v>
      </c>
      <c r="I4" s="83"/>
      <c r="J4" s="110"/>
      <c r="K4" s="111"/>
    </row>
    <row r="5" spans="1:12" x14ac:dyDescent="0.25">
      <c r="A5" s="5">
        <v>45428</v>
      </c>
      <c r="B5" s="6"/>
      <c r="C5" s="6">
        <v>110002501451</v>
      </c>
      <c r="D5" s="5">
        <v>45702</v>
      </c>
      <c r="E5" s="7"/>
      <c r="F5" s="8">
        <v>1</v>
      </c>
      <c r="G5" s="9" t="s">
        <v>489</v>
      </c>
      <c r="H5" s="6" t="s">
        <v>275</v>
      </c>
      <c r="I5" s="83"/>
      <c r="J5" s="110"/>
      <c r="K5" s="111"/>
    </row>
    <row r="6" spans="1:12" x14ac:dyDescent="0.25">
      <c r="A6" s="5">
        <v>45428</v>
      </c>
      <c r="B6" s="6"/>
      <c r="C6" s="6">
        <v>110002501451</v>
      </c>
      <c r="D6" s="5">
        <v>45702</v>
      </c>
      <c r="E6" s="7"/>
      <c r="F6" s="8">
        <v>1</v>
      </c>
      <c r="G6" s="9" t="s">
        <v>489</v>
      </c>
      <c r="H6" s="6" t="s">
        <v>275</v>
      </c>
      <c r="I6" s="83"/>
      <c r="J6" s="110"/>
      <c r="K6" s="111"/>
    </row>
    <row r="7" spans="1:12" x14ac:dyDescent="0.25">
      <c r="A7" s="5">
        <v>45428</v>
      </c>
      <c r="B7" s="6"/>
      <c r="C7" s="6">
        <v>110002501451</v>
      </c>
      <c r="D7" s="5">
        <v>45702</v>
      </c>
      <c r="E7" s="7"/>
      <c r="F7" s="8">
        <v>1</v>
      </c>
      <c r="G7" s="9" t="s">
        <v>489</v>
      </c>
      <c r="H7" s="6" t="s">
        <v>275</v>
      </c>
      <c r="I7" s="83"/>
      <c r="J7" s="110"/>
      <c r="K7" s="111"/>
    </row>
    <row r="8" spans="1:12" x14ac:dyDescent="0.25">
      <c r="A8" s="5">
        <v>45428</v>
      </c>
      <c r="B8" s="6"/>
      <c r="C8" s="6">
        <v>110002501451</v>
      </c>
      <c r="D8" s="5">
        <v>45702</v>
      </c>
      <c r="E8" s="7"/>
      <c r="F8" s="8">
        <v>1</v>
      </c>
      <c r="G8" s="9" t="s">
        <v>489</v>
      </c>
      <c r="H8" s="6" t="s">
        <v>275</v>
      </c>
      <c r="I8" s="83"/>
      <c r="J8" s="110"/>
      <c r="K8" s="111"/>
    </row>
    <row r="9" spans="1:12" x14ac:dyDescent="0.25">
      <c r="A9" s="5">
        <v>45336</v>
      </c>
      <c r="B9" s="6"/>
      <c r="C9" s="6">
        <v>110002501451</v>
      </c>
      <c r="D9" s="5">
        <v>45702</v>
      </c>
      <c r="E9" s="7"/>
      <c r="F9" s="8">
        <v>1</v>
      </c>
      <c r="G9" s="9" t="s">
        <v>489</v>
      </c>
      <c r="H9" s="6" t="s">
        <v>275</v>
      </c>
      <c r="I9" s="83" t="s">
        <v>487</v>
      </c>
      <c r="J9" s="110"/>
      <c r="K9" s="111"/>
    </row>
    <row r="10" spans="1:12" x14ac:dyDescent="0.25">
      <c r="A10" s="5">
        <v>45336</v>
      </c>
      <c r="B10" s="6"/>
      <c r="C10" s="6">
        <v>110002501451</v>
      </c>
      <c r="D10" s="5">
        <v>45702</v>
      </c>
      <c r="E10" s="7"/>
      <c r="F10" s="8">
        <v>1</v>
      </c>
      <c r="G10" s="9" t="s">
        <v>489</v>
      </c>
      <c r="H10" s="6" t="s">
        <v>275</v>
      </c>
      <c r="I10" s="83" t="s">
        <v>12</v>
      </c>
      <c r="J10" s="110"/>
      <c r="K10" s="111"/>
    </row>
    <row r="11" spans="1:12" x14ac:dyDescent="0.25">
      <c r="A11" s="5">
        <v>45336</v>
      </c>
      <c r="B11" s="6"/>
      <c r="C11" s="6">
        <v>110002501451</v>
      </c>
      <c r="D11" s="5">
        <v>45702</v>
      </c>
      <c r="E11" s="7"/>
      <c r="F11" s="8">
        <v>1</v>
      </c>
      <c r="G11" s="9" t="s">
        <v>489</v>
      </c>
      <c r="H11" s="6" t="s">
        <v>275</v>
      </c>
      <c r="I11" s="83" t="s">
        <v>417</v>
      </c>
      <c r="J11" s="110"/>
      <c r="K11" s="111"/>
    </row>
    <row r="12" spans="1:12" x14ac:dyDescent="0.25">
      <c r="A12" s="5">
        <v>45336</v>
      </c>
      <c r="B12" s="6"/>
      <c r="C12" s="6">
        <v>110002501451</v>
      </c>
      <c r="D12" s="5">
        <v>45702</v>
      </c>
      <c r="E12" s="7"/>
      <c r="F12" s="8">
        <v>1</v>
      </c>
      <c r="G12" s="9" t="s">
        <v>489</v>
      </c>
      <c r="H12" s="6" t="s">
        <v>275</v>
      </c>
      <c r="I12" s="83" t="s">
        <v>34</v>
      </c>
      <c r="J12" s="110"/>
      <c r="K12" s="111"/>
    </row>
    <row r="13" spans="1:12" x14ac:dyDescent="0.25">
      <c r="A13" s="5">
        <v>45336</v>
      </c>
      <c r="B13" s="6"/>
      <c r="C13" s="6">
        <v>110002501451</v>
      </c>
      <c r="D13" s="5">
        <v>45702</v>
      </c>
      <c r="E13" s="7"/>
      <c r="F13" s="8">
        <v>1</v>
      </c>
      <c r="G13" s="9" t="s">
        <v>489</v>
      </c>
      <c r="H13" s="6" t="s">
        <v>275</v>
      </c>
      <c r="I13" s="83" t="s">
        <v>413</v>
      </c>
      <c r="J13" s="110"/>
      <c r="K13" s="111"/>
    </row>
    <row r="14" spans="1:12" x14ac:dyDescent="0.25">
      <c r="A14" s="5">
        <v>45336</v>
      </c>
      <c r="B14" s="6"/>
      <c r="C14" s="6">
        <v>110002501451</v>
      </c>
      <c r="D14" s="5">
        <v>45702</v>
      </c>
      <c r="E14" s="7"/>
      <c r="F14" s="8">
        <v>1</v>
      </c>
      <c r="G14" s="9" t="s">
        <v>489</v>
      </c>
      <c r="H14" s="6" t="s">
        <v>275</v>
      </c>
      <c r="I14" s="83" t="s">
        <v>273</v>
      </c>
      <c r="J14" s="110"/>
      <c r="K14" s="111"/>
    </row>
    <row r="15" spans="1:12" x14ac:dyDescent="0.25">
      <c r="A15" s="5">
        <v>45336</v>
      </c>
      <c r="B15" s="6"/>
      <c r="C15" s="6">
        <v>110002501451</v>
      </c>
      <c r="D15" s="5">
        <v>45702</v>
      </c>
      <c r="E15" s="7"/>
      <c r="F15" s="8">
        <v>1</v>
      </c>
      <c r="G15" s="9" t="s">
        <v>489</v>
      </c>
      <c r="H15" s="6" t="s">
        <v>275</v>
      </c>
      <c r="I15" s="117" t="s">
        <v>472</v>
      </c>
      <c r="J15" s="110"/>
      <c r="K15" s="111"/>
    </row>
    <row r="16" spans="1:12" x14ac:dyDescent="0.25">
      <c r="A16" s="5">
        <v>45336</v>
      </c>
      <c r="B16" s="6"/>
      <c r="C16" s="6">
        <v>110002501451</v>
      </c>
      <c r="D16" s="5">
        <v>45702</v>
      </c>
      <c r="E16" s="7"/>
      <c r="F16" s="8">
        <v>1</v>
      </c>
      <c r="G16" s="9" t="s">
        <v>489</v>
      </c>
      <c r="H16" s="6" t="s">
        <v>275</v>
      </c>
      <c r="I16" s="83" t="s">
        <v>477</v>
      </c>
      <c r="J16" s="110"/>
      <c r="K16" s="111"/>
    </row>
    <row r="17" spans="1:11" x14ac:dyDescent="0.25">
      <c r="A17" s="5">
        <v>45336</v>
      </c>
      <c r="B17" s="6"/>
      <c r="C17" s="6">
        <v>110002501451</v>
      </c>
      <c r="D17" s="5">
        <v>45702</v>
      </c>
      <c r="E17" s="7"/>
      <c r="F17" s="8">
        <v>1</v>
      </c>
      <c r="G17" s="9" t="s">
        <v>489</v>
      </c>
      <c r="H17" s="6" t="s">
        <v>275</v>
      </c>
      <c r="I17" s="83" t="s">
        <v>576</v>
      </c>
      <c r="J17" s="110"/>
      <c r="K17" s="111"/>
    </row>
    <row r="18" spans="1:11" x14ac:dyDescent="0.25">
      <c r="A18" s="5">
        <v>45336</v>
      </c>
      <c r="B18" s="6"/>
      <c r="C18" s="6">
        <v>110002501451</v>
      </c>
      <c r="D18" s="5">
        <v>45702</v>
      </c>
      <c r="E18" s="7"/>
      <c r="F18" s="8">
        <v>1</v>
      </c>
      <c r="G18" s="9" t="s">
        <v>489</v>
      </c>
      <c r="H18" s="6" t="s">
        <v>275</v>
      </c>
      <c r="I18" s="83" t="s">
        <v>577</v>
      </c>
      <c r="J18" s="110"/>
      <c r="K18" s="111"/>
    </row>
    <row r="19" spans="1:11" x14ac:dyDescent="0.25">
      <c r="A19" s="5">
        <v>45336</v>
      </c>
      <c r="B19" s="6"/>
      <c r="C19" s="6">
        <v>110002501451</v>
      </c>
      <c r="D19" s="5">
        <v>45702</v>
      </c>
      <c r="E19" s="7"/>
      <c r="F19" s="8">
        <v>1</v>
      </c>
      <c r="G19" s="9" t="s">
        <v>489</v>
      </c>
      <c r="H19" s="6" t="s">
        <v>275</v>
      </c>
      <c r="I19" s="83" t="s">
        <v>578</v>
      </c>
      <c r="J19" s="110"/>
      <c r="K19" s="111"/>
    </row>
    <row r="20" spans="1:11" x14ac:dyDescent="0.25">
      <c r="A20" s="5">
        <v>45336</v>
      </c>
      <c r="B20" s="6"/>
      <c r="C20" s="6">
        <v>110002501451</v>
      </c>
      <c r="D20" s="5">
        <v>45702</v>
      </c>
      <c r="E20" s="7"/>
      <c r="F20" s="8">
        <v>1</v>
      </c>
      <c r="G20" s="9" t="s">
        <v>489</v>
      </c>
      <c r="H20" s="6" t="s">
        <v>275</v>
      </c>
      <c r="I20" s="83" t="s">
        <v>406</v>
      </c>
      <c r="J20" s="110"/>
      <c r="K20" s="111"/>
    </row>
    <row r="21" spans="1:11" x14ac:dyDescent="0.25">
      <c r="A21" s="5">
        <v>45336</v>
      </c>
      <c r="B21" s="6"/>
      <c r="C21" s="6">
        <v>110002501451</v>
      </c>
      <c r="D21" s="5">
        <v>45702</v>
      </c>
      <c r="E21" s="7"/>
      <c r="F21" s="8">
        <v>1</v>
      </c>
      <c r="G21" s="9" t="s">
        <v>489</v>
      </c>
      <c r="H21" s="6" t="s">
        <v>275</v>
      </c>
      <c r="I21" s="83" t="s">
        <v>411</v>
      </c>
      <c r="J21" s="110"/>
      <c r="K21" s="111"/>
    </row>
    <row r="22" spans="1:11" x14ac:dyDescent="0.25">
      <c r="A22" s="5">
        <v>45336</v>
      </c>
      <c r="B22" s="6"/>
      <c r="C22" s="6">
        <v>110002501451</v>
      </c>
      <c r="D22" s="5">
        <v>45702</v>
      </c>
      <c r="E22" s="7"/>
      <c r="F22" s="8">
        <v>1</v>
      </c>
      <c r="G22" s="9" t="s">
        <v>489</v>
      </c>
      <c r="H22" s="6" t="s">
        <v>275</v>
      </c>
      <c r="I22" s="117" t="s">
        <v>575</v>
      </c>
      <c r="J22" s="110"/>
      <c r="K22" s="111"/>
    </row>
    <row r="23" spans="1:11" x14ac:dyDescent="0.25">
      <c r="A23" s="5">
        <v>45336</v>
      </c>
      <c r="B23" s="6"/>
      <c r="C23" s="6">
        <v>110002501451</v>
      </c>
      <c r="D23" s="5">
        <v>45702</v>
      </c>
      <c r="E23" s="7"/>
      <c r="F23" s="8">
        <v>1</v>
      </c>
      <c r="G23" s="9" t="s">
        <v>489</v>
      </c>
      <c r="H23" s="6" t="s">
        <v>275</v>
      </c>
      <c r="I23" s="83" t="s">
        <v>403</v>
      </c>
      <c r="J23" s="110"/>
      <c r="K23" s="111"/>
    </row>
    <row r="24" spans="1:11" x14ac:dyDescent="0.25">
      <c r="A24" s="5">
        <v>45455</v>
      </c>
      <c r="B24" s="6"/>
      <c r="C24" s="6">
        <v>110004782839</v>
      </c>
      <c r="D24" s="5">
        <v>45820</v>
      </c>
      <c r="E24" s="7"/>
      <c r="F24" s="8">
        <v>1</v>
      </c>
      <c r="G24" s="9" t="s">
        <v>591</v>
      </c>
      <c r="H24" s="6" t="s">
        <v>275</v>
      </c>
      <c r="I24" s="83" t="s">
        <v>408</v>
      </c>
      <c r="J24" s="110">
        <v>1708</v>
      </c>
      <c r="K24" s="111"/>
    </row>
    <row r="25" spans="1:11" x14ac:dyDescent="0.25">
      <c r="A25" s="5">
        <v>45455</v>
      </c>
      <c r="B25" s="6"/>
      <c r="C25" s="6">
        <v>110004782839</v>
      </c>
      <c r="D25" s="5">
        <v>45820</v>
      </c>
      <c r="E25" s="7"/>
      <c r="F25" s="8">
        <v>1</v>
      </c>
      <c r="G25" s="9" t="s">
        <v>591</v>
      </c>
      <c r="H25" s="6" t="s">
        <v>275</v>
      </c>
      <c r="I25" s="83" t="s">
        <v>407</v>
      </c>
      <c r="J25" s="110">
        <v>1708</v>
      </c>
      <c r="K25" s="111"/>
    </row>
    <row r="26" spans="1:11" x14ac:dyDescent="0.25">
      <c r="A26" s="5">
        <v>45534</v>
      </c>
      <c r="B26" s="6">
        <v>4300197960</v>
      </c>
      <c r="C26" s="6">
        <v>110004517669</v>
      </c>
      <c r="D26" s="5">
        <v>45914</v>
      </c>
      <c r="E26" s="7" t="s">
        <v>580</v>
      </c>
      <c r="F26" s="8">
        <v>1</v>
      </c>
      <c r="G26" s="9" t="s">
        <v>592</v>
      </c>
      <c r="H26" s="6" t="s">
        <v>275</v>
      </c>
      <c r="I26" s="83" t="s">
        <v>254</v>
      </c>
      <c r="J26" s="110">
        <v>1711</v>
      </c>
      <c r="K26" s="9" t="s">
        <v>574</v>
      </c>
    </row>
    <row r="27" spans="1:11" x14ac:dyDescent="0.25">
      <c r="A27" s="5">
        <v>45534</v>
      </c>
      <c r="B27" s="6">
        <v>4300197960</v>
      </c>
      <c r="C27" s="6">
        <v>110004517669</v>
      </c>
      <c r="D27" s="5">
        <v>45914</v>
      </c>
      <c r="E27" s="7" t="s">
        <v>580</v>
      </c>
      <c r="F27" s="8">
        <v>1</v>
      </c>
      <c r="G27" s="9" t="s">
        <v>592</v>
      </c>
      <c r="H27" s="6" t="s">
        <v>275</v>
      </c>
      <c r="I27" s="83" t="s">
        <v>583</v>
      </c>
      <c r="J27" s="110">
        <v>1711</v>
      </c>
      <c r="K27" s="9" t="s">
        <v>574</v>
      </c>
    </row>
    <row r="28" spans="1:11" x14ac:dyDescent="0.25">
      <c r="A28" s="5">
        <v>45534</v>
      </c>
      <c r="B28" s="6">
        <v>4300197960</v>
      </c>
      <c r="C28" s="6">
        <v>110004517669</v>
      </c>
      <c r="D28" s="5">
        <v>45914</v>
      </c>
      <c r="E28" s="7" t="s">
        <v>580</v>
      </c>
      <c r="F28" s="8">
        <v>1</v>
      </c>
      <c r="G28" s="9" t="s">
        <v>592</v>
      </c>
      <c r="H28" s="6" t="s">
        <v>275</v>
      </c>
      <c r="I28" s="83" t="s">
        <v>585</v>
      </c>
      <c r="J28" s="110">
        <v>1711</v>
      </c>
      <c r="K28" s="9" t="s">
        <v>574</v>
      </c>
    </row>
    <row r="29" spans="1:11" x14ac:dyDescent="0.25">
      <c r="A29" s="5">
        <v>45534</v>
      </c>
      <c r="B29" s="6">
        <v>4300197960</v>
      </c>
      <c r="C29" s="6">
        <v>110004517669</v>
      </c>
      <c r="D29" s="5">
        <v>45914</v>
      </c>
      <c r="E29" s="7" t="s">
        <v>580</v>
      </c>
      <c r="F29" s="8">
        <v>1</v>
      </c>
      <c r="G29" s="9" t="s">
        <v>592</v>
      </c>
      <c r="H29" s="6" t="s">
        <v>275</v>
      </c>
      <c r="I29" s="83" t="s">
        <v>586</v>
      </c>
      <c r="J29" s="110">
        <v>1711</v>
      </c>
      <c r="K29" s="9" t="s">
        <v>574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8E01-F98A-4507-8685-E91A8D42B340}">
  <dimension ref="A1:L47"/>
  <sheetViews>
    <sheetView tabSelected="1" topLeftCell="A19" workbookViewId="0">
      <selection activeCell="J30" sqref="J30"/>
    </sheetView>
  </sheetViews>
  <sheetFormatPr baseColWidth="10" defaultRowHeight="15" x14ac:dyDescent="0.25"/>
  <cols>
    <col min="1" max="1" width="11.7109375" customWidth="1"/>
    <col min="2" max="2" width="22.42578125" hidden="1" customWidth="1"/>
    <col min="3" max="4" width="16.28515625" customWidth="1"/>
    <col min="5" max="5" width="13.5703125" customWidth="1"/>
    <col min="6" max="6" width="7.85546875" customWidth="1"/>
    <col min="7" max="7" width="50.28515625" style="1" customWidth="1"/>
    <col min="8" max="8" width="14.5703125" customWidth="1"/>
    <col min="9" max="9" width="36.7109375" style="78" customWidth="1"/>
    <col min="10" max="10" width="12.5703125" customWidth="1"/>
    <col min="11" max="11" width="14.7109375" customWidth="1"/>
    <col min="12" max="12" width="40.42578125" customWidth="1"/>
    <col min="13" max="14" width="8" customWidth="1"/>
  </cols>
  <sheetData>
    <row r="1" spans="1:11" s="4" customFormat="1" x14ac:dyDescent="0.25">
      <c r="A1" s="2" t="s">
        <v>7</v>
      </c>
      <c r="B1" s="2" t="s">
        <v>24</v>
      </c>
      <c r="C1" s="2" t="s">
        <v>258</v>
      </c>
      <c r="D1" s="2" t="s">
        <v>281</v>
      </c>
      <c r="E1" s="2" t="s">
        <v>579</v>
      </c>
      <c r="F1" s="2" t="s">
        <v>1</v>
      </c>
      <c r="G1" s="2" t="s">
        <v>2</v>
      </c>
      <c r="H1" s="2" t="s">
        <v>4</v>
      </c>
      <c r="I1" s="47" t="s">
        <v>402</v>
      </c>
      <c r="J1" s="2" t="s">
        <v>519</v>
      </c>
      <c r="K1" s="2" t="s">
        <v>517</v>
      </c>
    </row>
    <row r="2" spans="1:11" x14ac:dyDescent="0.25">
      <c r="A2" s="5"/>
      <c r="B2" s="6"/>
      <c r="C2" s="84"/>
      <c r="D2" s="5"/>
      <c r="E2" s="7"/>
      <c r="F2" s="8"/>
      <c r="G2" s="9"/>
      <c r="H2" s="6"/>
      <c r="I2" s="83"/>
      <c r="J2" s="110"/>
      <c r="K2" s="111"/>
    </row>
    <row r="3" spans="1:11" x14ac:dyDescent="0.25">
      <c r="A3" s="5"/>
      <c r="B3" s="6"/>
      <c r="C3" s="84"/>
      <c r="D3" s="5"/>
      <c r="E3" s="7"/>
      <c r="F3" s="8"/>
      <c r="G3" s="9"/>
      <c r="H3" s="6"/>
      <c r="I3" s="83"/>
      <c r="J3" s="110"/>
      <c r="K3" s="111"/>
    </row>
    <row r="4" spans="1:11" x14ac:dyDescent="0.25">
      <c r="A4" s="5">
        <v>45455</v>
      </c>
      <c r="B4" s="6"/>
      <c r="C4" s="6">
        <v>110004782839</v>
      </c>
      <c r="D4" s="5">
        <v>45820</v>
      </c>
      <c r="E4" s="7" t="s">
        <v>590</v>
      </c>
      <c r="F4" s="8">
        <v>1</v>
      </c>
      <c r="G4" s="9" t="s">
        <v>591</v>
      </c>
      <c r="H4" s="6" t="s">
        <v>275</v>
      </c>
      <c r="I4" s="83" t="s">
        <v>408</v>
      </c>
      <c r="J4" s="110">
        <v>1708</v>
      </c>
      <c r="K4" s="111"/>
    </row>
    <row r="5" spans="1:11" x14ac:dyDescent="0.25">
      <c r="A5" s="5">
        <v>45455</v>
      </c>
      <c r="B5" s="6"/>
      <c r="C5" s="6">
        <v>110004782839</v>
      </c>
      <c r="D5" s="5">
        <v>45820</v>
      </c>
      <c r="E5" s="7" t="s">
        <v>590</v>
      </c>
      <c r="F5" s="8">
        <v>1</v>
      </c>
      <c r="G5" s="9" t="s">
        <v>591</v>
      </c>
      <c r="H5" s="6" t="s">
        <v>275</v>
      </c>
      <c r="I5" s="83" t="s">
        <v>407</v>
      </c>
      <c r="J5" s="110">
        <v>1708</v>
      </c>
      <c r="K5" s="111"/>
    </row>
    <row r="6" spans="1:11" x14ac:dyDescent="0.25">
      <c r="A6" s="5">
        <v>45428</v>
      </c>
      <c r="B6" s="6"/>
      <c r="C6" s="6">
        <v>110002501451</v>
      </c>
      <c r="D6" s="5">
        <v>45702</v>
      </c>
      <c r="E6" s="7" t="s">
        <v>590</v>
      </c>
      <c r="F6" s="8">
        <v>1</v>
      </c>
      <c r="G6" s="9" t="s">
        <v>489</v>
      </c>
      <c r="H6" s="6" t="s">
        <v>275</v>
      </c>
      <c r="I6" s="83"/>
      <c r="J6" s="110"/>
      <c r="K6" s="111"/>
    </row>
    <row r="7" spans="1:11" x14ac:dyDescent="0.25">
      <c r="A7" s="5">
        <v>45428</v>
      </c>
      <c r="B7" s="6"/>
      <c r="C7" s="6">
        <v>110002501451</v>
      </c>
      <c r="D7" s="5">
        <v>45702</v>
      </c>
      <c r="E7" s="7" t="s">
        <v>590</v>
      </c>
      <c r="F7" s="8">
        <v>1</v>
      </c>
      <c r="G7" s="9" t="s">
        <v>489</v>
      </c>
      <c r="H7" s="6" t="s">
        <v>275</v>
      </c>
      <c r="I7" s="83"/>
      <c r="J7" s="110"/>
      <c r="K7" s="111"/>
    </row>
    <row r="8" spans="1:11" x14ac:dyDescent="0.25">
      <c r="A8" s="5">
        <v>45428</v>
      </c>
      <c r="B8" s="6"/>
      <c r="C8" s="6">
        <v>110002501451</v>
      </c>
      <c r="D8" s="5">
        <v>45702</v>
      </c>
      <c r="E8" s="7" t="s">
        <v>590</v>
      </c>
      <c r="F8" s="8">
        <v>1</v>
      </c>
      <c r="G8" s="9" t="s">
        <v>489</v>
      </c>
      <c r="H8" s="6" t="s">
        <v>275</v>
      </c>
      <c r="I8" s="83"/>
      <c r="J8" s="110"/>
      <c r="K8" s="111"/>
    </row>
    <row r="9" spans="1:11" x14ac:dyDescent="0.25">
      <c r="A9" s="5">
        <v>45428</v>
      </c>
      <c r="B9" s="6"/>
      <c r="C9" s="6">
        <v>110002501451</v>
      </c>
      <c r="D9" s="5">
        <v>45702</v>
      </c>
      <c r="E9" s="7" t="s">
        <v>590</v>
      </c>
      <c r="F9" s="8">
        <v>1</v>
      </c>
      <c r="G9" s="9" t="s">
        <v>489</v>
      </c>
      <c r="H9" s="6" t="s">
        <v>275</v>
      </c>
      <c r="I9" s="83"/>
      <c r="J9" s="110"/>
      <c r="K9" s="111"/>
    </row>
    <row r="10" spans="1:11" x14ac:dyDescent="0.25">
      <c r="A10" s="5">
        <v>45428</v>
      </c>
      <c r="B10" s="6"/>
      <c r="C10" s="6">
        <v>110002501451</v>
      </c>
      <c r="D10" s="5">
        <v>45702</v>
      </c>
      <c r="E10" s="7" t="s">
        <v>590</v>
      </c>
      <c r="F10" s="8">
        <v>1</v>
      </c>
      <c r="G10" s="9" t="s">
        <v>489</v>
      </c>
      <c r="H10" s="6" t="s">
        <v>275</v>
      </c>
      <c r="I10" s="83"/>
      <c r="J10" s="110"/>
      <c r="K10" s="111"/>
    </row>
    <row r="11" spans="1:11" x14ac:dyDescent="0.25">
      <c r="A11" s="5">
        <v>45336</v>
      </c>
      <c r="B11" s="6"/>
      <c r="C11" s="6">
        <v>110002501451</v>
      </c>
      <c r="D11" s="5">
        <v>45702</v>
      </c>
      <c r="E11" s="7" t="s">
        <v>580</v>
      </c>
      <c r="F11" s="8">
        <v>1</v>
      </c>
      <c r="G11" s="9" t="s">
        <v>489</v>
      </c>
      <c r="H11" s="6" t="s">
        <v>275</v>
      </c>
      <c r="I11" s="83" t="s">
        <v>487</v>
      </c>
      <c r="J11" s="110"/>
      <c r="K11" s="111"/>
    </row>
    <row r="12" spans="1:11" x14ac:dyDescent="0.25">
      <c r="A12" s="5">
        <v>45336</v>
      </c>
      <c r="B12" s="6"/>
      <c r="C12" s="6">
        <v>110002501451</v>
      </c>
      <c r="D12" s="5">
        <v>45702</v>
      </c>
      <c r="E12" s="7" t="s">
        <v>580</v>
      </c>
      <c r="F12" s="8">
        <v>1</v>
      </c>
      <c r="G12" s="9" t="s">
        <v>489</v>
      </c>
      <c r="H12" s="6" t="s">
        <v>275</v>
      </c>
      <c r="I12" s="83" t="s">
        <v>12</v>
      </c>
      <c r="J12" s="110"/>
      <c r="K12" s="111"/>
    </row>
    <row r="13" spans="1:11" x14ac:dyDescent="0.25">
      <c r="A13" s="5">
        <v>45336</v>
      </c>
      <c r="B13" s="6"/>
      <c r="C13" s="6">
        <v>110002501451</v>
      </c>
      <c r="D13" s="5">
        <v>45702</v>
      </c>
      <c r="E13" s="7" t="s">
        <v>580</v>
      </c>
      <c r="F13" s="8">
        <v>1</v>
      </c>
      <c r="G13" s="9" t="s">
        <v>489</v>
      </c>
      <c r="H13" s="6" t="s">
        <v>275</v>
      </c>
      <c r="I13" s="83" t="s">
        <v>417</v>
      </c>
      <c r="J13" s="110"/>
      <c r="K13" s="111"/>
    </row>
    <row r="14" spans="1:11" x14ac:dyDescent="0.25">
      <c r="A14" s="5">
        <v>45336</v>
      </c>
      <c r="B14" s="6"/>
      <c r="C14" s="6">
        <v>110002501451</v>
      </c>
      <c r="D14" s="5">
        <v>45702</v>
      </c>
      <c r="E14" s="7" t="s">
        <v>580</v>
      </c>
      <c r="F14" s="8">
        <v>1</v>
      </c>
      <c r="G14" s="9" t="s">
        <v>489</v>
      </c>
      <c r="H14" s="6" t="s">
        <v>275</v>
      </c>
      <c r="I14" s="83" t="s">
        <v>34</v>
      </c>
      <c r="J14" s="110"/>
      <c r="K14" s="111"/>
    </row>
    <row r="15" spans="1:11" x14ac:dyDescent="0.25">
      <c r="A15" s="5">
        <v>45336</v>
      </c>
      <c r="B15" s="6"/>
      <c r="C15" s="6">
        <v>110002501451</v>
      </c>
      <c r="D15" s="5">
        <v>45702</v>
      </c>
      <c r="E15" s="7" t="s">
        <v>580</v>
      </c>
      <c r="F15" s="8">
        <v>1</v>
      </c>
      <c r="G15" s="9" t="s">
        <v>489</v>
      </c>
      <c r="H15" s="6" t="s">
        <v>275</v>
      </c>
      <c r="I15" s="83" t="s">
        <v>413</v>
      </c>
      <c r="J15" s="110"/>
      <c r="K15" s="111"/>
    </row>
    <row r="16" spans="1:11" x14ac:dyDescent="0.25">
      <c r="A16" s="5">
        <v>45336</v>
      </c>
      <c r="B16" s="6"/>
      <c r="C16" s="6">
        <v>110002501451</v>
      </c>
      <c r="D16" s="5">
        <v>45702</v>
      </c>
      <c r="E16" s="7" t="s">
        <v>580</v>
      </c>
      <c r="F16" s="8">
        <v>1</v>
      </c>
      <c r="G16" s="9" t="s">
        <v>489</v>
      </c>
      <c r="H16" s="6" t="s">
        <v>275</v>
      </c>
      <c r="I16" s="83" t="s">
        <v>273</v>
      </c>
      <c r="J16" s="110"/>
      <c r="K16" s="111"/>
    </row>
    <row r="17" spans="1:11" x14ac:dyDescent="0.25">
      <c r="A17" s="5">
        <v>45336</v>
      </c>
      <c r="B17" s="6"/>
      <c r="C17" s="6">
        <v>110002501451</v>
      </c>
      <c r="D17" s="5">
        <v>45702</v>
      </c>
      <c r="E17" s="7" t="s">
        <v>580</v>
      </c>
      <c r="F17" s="8">
        <v>1</v>
      </c>
      <c r="G17" s="9" t="s">
        <v>489</v>
      </c>
      <c r="H17" s="6" t="s">
        <v>275</v>
      </c>
      <c r="I17" s="117" t="s">
        <v>472</v>
      </c>
      <c r="J17" s="110"/>
      <c r="K17" s="111"/>
    </row>
    <row r="18" spans="1:11" x14ac:dyDescent="0.25">
      <c r="A18" s="5">
        <v>45336</v>
      </c>
      <c r="B18" s="6"/>
      <c r="C18" s="6">
        <v>110002501451</v>
      </c>
      <c r="D18" s="5">
        <v>45702</v>
      </c>
      <c r="E18" s="7" t="s">
        <v>581</v>
      </c>
      <c r="F18" s="8">
        <v>1</v>
      </c>
      <c r="G18" s="9" t="s">
        <v>489</v>
      </c>
      <c r="H18" s="6" t="s">
        <v>275</v>
      </c>
      <c r="I18" s="83" t="s">
        <v>477</v>
      </c>
      <c r="J18" s="110"/>
      <c r="K18" s="111"/>
    </row>
    <row r="19" spans="1:11" x14ac:dyDescent="0.25">
      <c r="A19" s="5">
        <v>45336</v>
      </c>
      <c r="B19" s="6"/>
      <c r="C19" s="6">
        <v>110002501451</v>
      </c>
      <c r="D19" s="5">
        <v>45702</v>
      </c>
      <c r="E19" s="7" t="s">
        <v>581</v>
      </c>
      <c r="F19" s="8">
        <v>1</v>
      </c>
      <c r="G19" s="9" t="s">
        <v>489</v>
      </c>
      <c r="H19" s="6" t="s">
        <v>275</v>
      </c>
      <c r="I19" s="83" t="s">
        <v>576</v>
      </c>
      <c r="J19" s="110"/>
      <c r="K19" s="111"/>
    </row>
    <row r="20" spans="1:11" x14ac:dyDescent="0.25">
      <c r="A20" s="5">
        <v>45336</v>
      </c>
      <c r="B20" s="6"/>
      <c r="C20" s="6">
        <v>110002501451</v>
      </c>
      <c r="D20" s="5">
        <v>45702</v>
      </c>
      <c r="E20" s="7" t="s">
        <v>580</v>
      </c>
      <c r="F20" s="8">
        <v>1</v>
      </c>
      <c r="G20" s="9" t="s">
        <v>489</v>
      </c>
      <c r="H20" s="6" t="s">
        <v>275</v>
      </c>
      <c r="I20" s="83" t="s">
        <v>577</v>
      </c>
      <c r="J20" s="110"/>
      <c r="K20" s="111"/>
    </row>
    <row r="21" spans="1:11" x14ac:dyDescent="0.25">
      <c r="A21" s="5">
        <v>45336</v>
      </c>
      <c r="B21" s="6"/>
      <c r="C21" s="6">
        <v>110002501451</v>
      </c>
      <c r="D21" s="5">
        <v>45702</v>
      </c>
      <c r="E21" s="7" t="s">
        <v>580</v>
      </c>
      <c r="F21" s="8">
        <v>1</v>
      </c>
      <c r="G21" s="9" t="s">
        <v>489</v>
      </c>
      <c r="H21" s="6" t="s">
        <v>275</v>
      </c>
      <c r="I21" s="83" t="s">
        <v>578</v>
      </c>
      <c r="J21" s="110"/>
      <c r="K21" s="111"/>
    </row>
    <row r="22" spans="1:11" x14ac:dyDescent="0.25">
      <c r="A22" s="5">
        <v>45336</v>
      </c>
      <c r="B22" s="6"/>
      <c r="C22" s="6">
        <v>110002501451</v>
      </c>
      <c r="D22" s="5">
        <v>45702</v>
      </c>
      <c r="E22" s="7" t="s">
        <v>580</v>
      </c>
      <c r="F22" s="8">
        <v>1</v>
      </c>
      <c r="G22" s="9" t="s">
        <v>489</v>
      </c>
      <c r="H22" s="6" t="s">
        <v>275</v>
      </c>
      <c r="I22" s="83" t="s">
        <v>406</v>
      </c>
      <c r="J22" s="110"/>
      <c r="K22" s="111"/>
    </row>
    <row r="23" spans="1:11" x14ac:dyDescent="0.25">
      <c r="A23" s="5">
        <v>45336</v>
      </c>
      <c r="B23" s="6"/>
      <c r="C23" s="6">
        <v>110002501451</v>
      </c>
      <c r="D23" s="5">
        <v>45702</v>
      </c>
      <c r="E23" s="7" t="s">
        <v>580</v>
      </c>
      <c r="F23" s="8">
        <v>1</v>
      </c>
      <c r="G23" s="9" t="s">
        <v>489</v>
      </c>
      <c r="H23" s="6" t="s">
        <v>275</v>
      </c>
      <c r="I23" s="83" t="s">
        <v>411</v>
      </c>
      <c r="J23" s="110"/>
      <c r="K23" s="111"/>
    </row>
    <row r="24" spans="1:11" x14ac:dyDescent="0.25">
      <c r="A24" s="5">
        <v>45336</v>
      </c>
      <c r="B24" s="6"/>
      <c r="C24" s="6">
        <v>110002501451</v>
      </c>
      <c r="D24" s="5">
        <v>45702</v>
      </c>
      <c r="E24" s="7" t="s">
        <v>580</v>
      </c>
      <c r="F24" s="8">
        <v>1</v>
      </c>
      <c r="G24" s="9" t="s">
        <v>489</v>
      </c>
      <c r="H24" s="6" t="s">
        <v>275</v>
      </c>
      <c r="I24" s="117" t="s">
        <v>575</v>
      </c>
      <c r="J24" s="110"/>
      <c r="K24" s="111"/>
    </row>
    <row r="25" spans="1:11" x14ac:dyDescent="0.25">
      <c r="A25" s="5">
        <v>45336</v>
      </c>
      <c r="B25" s="6"/>
      <c r="C25" s="6">
        <v>110002501451</v>
      </c>
      <c r="D25" s="5">
        <v>45702</v>
      </c>
      <c r="E25" s="7" t="s">
        <v>580</v>
      </c>
      <c r="F25" s="8">
        <v>1</v>
      </c>
      <c r="G25" s="9" t="s">
        <v>489</v>
      </c>
      <c r="H25" s="6" t="s">
        <v>275</v>
      </c>
      <c r="I25" s="83" t="s">
        <v>403</v>
      </c>
      <c r="J25" s="110"/>
      <c r="K25" s="111"/>
    </row>
    <row r="26" spans="1:11" x14ac:dyDescent="0.25">
      <c r="A26" s="5"/>
      <c r="B26" s="6"/>
      <c r="C26" s="84"/>
      <c r="D26" s="5"/>
      <c r="E26" s="7"/>
      <c r="F26" s="8"/>
      <c r="G26" s="9"/>
      <c r="H26" s="6"/>
      <c r="I26" s="83"/>
      <c r="J26" s="110"/>
      <c r="K26" s="111"/>
    </row>
    <row r="27" spans="1:11" x14ac:dyDescent="0.25">
      <c r="A27" s="5">
        <v>45184</v>
      </c>
      <c r="B27" s="6"/>
      <c r="C27" s="6">
        <v>110004517669</v>
      </c>
      <c r="D27" s="5">
        <v>45549</v>
      </c>
      <c r="E27" s="7">
        <v>4300045131</v>
      </c>
      <c r="F27" s="8">
        <v>1</v>
      </c>
      <c r="G27" s="9" t="s">
        <v>529</v>
      </c>
      <c r="H27" s="6" t="s">
        <v>275</v>
      </c>
      <c r="I27" s="83" t="s">
        <v>254</v>
      </c>
      <c r="J27" s="11"/>
      <c r="K27" s="9" t="s">
        <v>574</v>
      </c>
    </row>
    <row r="28" spans="1:11" x14ac:dyDescent="0.25">
      <c r="A28" s="5">
        <v>45184</v>
      </c>
      <c r="B28" s="6"/>
      <c r="C28" s="6">
        <v>110004517669</v>
      </c>
      <c r="D28" s="5">
        <v>45549</v>
      </c>
      <c r="E28" s="7">
        <v>4300045131</v>
      </c>
      <c r="F28" s="8">
        <v>1</v>
      </c>
      <c r="G28" s="9" t="s">
        <v>529</v>
      </c>
      <c r="H28" s="6" t="s">
        <v>275</v>
      </c>
      <c r="I28" s="83" t="s">
        <v>583</v>
      </c>
      <c r="J28" s="11"/>
      <c r="K28" s="9" t="s">
        <v>574</v>
      </c>
    </row>
    <row r="29" spans="1:11" x14ac:dyDescent="0.25">
      <c r="A29" s="126">
        <v>45184</v>
      </c>
      <c r="B29" s="127"/>
      <c r="C29" s="127">
        <v>110004517669</v>
      </c>
      <c r="D29" s="126">
        <v>45549</v>
      </c>
      <c r="E29" s="128">
        <v>4300045131</v>
      </c>
      <c r="F29" s="127">
        <v>1</v>
      </c>
      <c r="G29" s="129" t="s">
        <v>529</v>
      </c>
      <c r="H29" s="127" t="s">
        <v>275</v>
      </c>
      <c r="I29" s="130" t="s">
        <v>584</v>
      </c>
      <c r="J29" s="131" t="s">
        <v>593</v>
      </c>
      <c r="K29" s="129" t="s">
        <v>574</v>
      </c>
    </row>
    <row r="30" spans="1:11" x14ac:dyDescent="0.25">
      <c r="A30" s="5">
        <v>45184</v>
      </c>
      <c r="B30" s="6"/>
      <c r="C30" s="6">
        <v>110004517669</v>
      </c>
      <c r="D30" s="5">
        <v>45549</v>
      </c>
      <c r="E30" s="7">
        <v>4300045131</v>
      </c>
      <c r="F30" s="8">
        <v>1</v>
      </c>
      <c r="G30" s="9" t="s">
        <v>529</v>
      </c>
      <c r="H30" s="6" t="s">
        <v>275</v>
      </c>
      <c r="I30" s="83" t="s">
        <v>585</v>
      </c>
      <c r="J30" s="11"/>
      <c r="K30" s="9" t="s">
        <v>574</v>
      </c>
    </row>
    <row r="31" spans="1:11" x14ac:dyDescent="0.25">
      <c r="A31" s="5">
        <v>45184</v>
      </c>
      <c r="B31" s="6"/>
      <c r="C31" s="6">
        <v>110004517669</v>
      </c>
      <c r="D31" s="5">
        <v>45549</v>
      </c>
      <c r="E31" s="7">
        <v>4300045131</v>
      </c>
      <c r="F31" s="8">
        <v>1</v>
      </c>
      <c r="G31" s="9" t="s">
        <v>529</v>
      </c>
      <c r="H31" s="6" t="s">
        <v>275</v>
      </c>
      <c r="I31" s="83" t="s">
        <v>586</v>
      </c>
      <c r="J31" s="11"/>
      <c r="K31" s="9" t="s">
        <v>574</v>
      </c>
    </row>
    <row r="32" spans="1:11" x14ac:dyDescent="0.25">
      <c r="A32" s="5"/>
      <c r="B32" s="6"/>
      <c r="C32" s="6"/>
      <c r="D32" s="5"/>
      <c r="E32" s="7"/>
      <c r="F32" s="49">
        <f>SUM(F11:F31)</f>
        <v>20</v>
      </c>
      <c r="G32" s="9"/>
      <c r="H32" s="6"/>
      <c r="I32" s="122"/>
      <c r="J32" s="11"/>
      <c r="K32" s="9"/>
    </row>
    <row r="33" spans="1:12" x14ac:dyDescent="0.25">
      <c r="A33" s="5"/>
      <c r="B33" s="6"/>
      <c r="C33" s="6"/>
      <c r="D33" s="5"/>
      <c r="E33" s="7"/>
      <c r="F33" s="8"/>
      <c r="G33" s="9"/>
      <c r="H33" s="6"/>
      <c r="I33" s="122"/>
      <c r="J33" s="11"/>
      <c r="K33" s="9"/>
    </row>
    <row r="34" spans="1:12" x14ac:dyDescent="0.25">
      <c r="A34" s="5">
        <v>45076</v>
      </c>
      <c r="B34" s="6"/>
      <c r="C34" s="6">
        <v>110002501451</v>
      </c>
      <c r="D34" s="5">
        <v>45336</v>
      </c>
      <c r="E34" s="7" t="s">
        <v>582</v>
      </c>
      <c r="F34" s="8">
        <v>0</v>
      </c>
      <c r="G34" s="9" t="s">
        <v>489</v>
      </c>
      <c r="H34" s="6" t="s">
        <v>275</v>
      </c>
      <c r="I34" s="83" t="s">
        <v>528</v>
      </c>
      <c r="J34" s="110">
        <v>1700</v>
      </c>
      <c r="K34" s="111" t="s">
        <v>531</v>
      </c>
      <c r="L34" s="118" t="s">
        <v>530</v>
      </c>
    </row>
    <row r="35" spans="1:12" x14ac:dyDescent="0.25">
      <c r="A35" s="5">
        <v>45028</v>
      </c>
      <c r="B35" s="6"/>
      <c r="C35" s="6">
        <v>110002501451</v>
      </c>
      <c r="D35" s="5">
        <v>45336</v>
      </c>
      <c r="E35" s="7" t="s">
        <v>582</v>
      </c>
      <c r="F35" s="8">
        <v>0</v>
      </c>
      <c r="G35" s="9" t="s">
        <v>489</v>
      </c>
      <c r="H35" s="6" t="s">
        <v>275</v>
      </c>
      <c r="I35" s="83" t="s">
        <v>408</v>
      </c>
      <c r="J35" s="111">
        <v>1698</v>
      </c>
      <c r="K35" s="112" t="s">
        <v>527</v>
      </c>
    </row>
    <row r="36" spans="1:12" x14ac:dyDescent="0.25">
      <c r="A36" s="5">
        <v>44971</v>
      </c>
      <c r="B36" s="6"/>
      <c r="C36" s="6">
        <v>110002501451</v>
      </c>
      <c r="D36" s="5">
        <v>45336</v>
      </c>
      <c r="E36" s="7" t="s">
        <v>582</v>
      </c>
      <c r="F36" s="8">
        <v>0</v>
      </c>
      <c r="G36" s="9" t="s">
        <v>489</v>
      </c>
      <c r="H36" s="6" t="s">
        <v>275</v>
      </c>
      <c r="I36" s="83" t="s">
        <v>182</v>
      </c>
      <c r="J36" s="111">
        <v>1696</v>
      </c>
      <c r="K36" s="112" t="s">
        <v>503</v>
      </c>
    </row>
    <row r="37" spans="1:12" x14ac:dyDescent="0.25">
      <c r="A37" s="5">
        <v>44970</v>
      </c>
      <c r="B37" s="6"/>
      <c r="C37" s="6">
        <v>110002501451</v>
      </c>
      <c r="D37" s="5">
        <v>45336</v>
      </c>
      <c r="E37" s="7" t="s">
        <v>582</v>
      </c>
      <c r="F37" s="8">
        <v>1</v>
      </c>
      <c r="G37" s="9" t="s">
        <v>489</v>
      </c>
      <c r="H37" s="6" t="s">
        <v>275</v>
      </c>
      <c r="I37" s="83" t="s">
        <v>407</v>
      </c>
      <c r="J37" s="111">
        <v>1695</v>
      </c>
      <c r="K37" s="112" t="s">
        <v>507</v>
      </c>
    </row>
    <row r="38" spans="1:12" x14ac:dyDescent="0.25">
      <c r="A38" s="5">
        <v>44970</v>
      </c>
      <c r="B38" s="6"/>
      <c r="C38" s="123">
        <v>110003057311</v>
      </c>
      <c r="D38" s="5">
        <v>45336</v>
      </c>
      <c r="E38" s="7" t="s">
        <v>582</v>
      </c>
      <c r="F38" s="8">
        <v>1</v>
      </c>
      <c r="G38" s="9" t="s">
        <v>489</v>
      </c>
      <c r="H38" s="6" t="s">
        <v>275</v>
      </c>
      <c r="I38" s="83" t="s">
        <v>416</v>
      </c>
      <c r="J38" s="111">
        <v>1693</v>
      </c>
      <c r="K38" s="112" t="s">
        <v>498</v>
      </c>
    </row>
    <row r="39" spans="1:12" x14ac:dyDescent="0.25">
      <c r="A39" s="5">
        <v>44970</v>
      </c>
      <c r="B39" s="6"/>
      <c r="C39" s="123">
        <v>110003582264</v>
      </c>
      <c r="D39" s="5">
        <v>45336</v>
      </c>
      <c r="E39" s="7" t="s">
        <v>582</v>
      </c>
      <c r="F39" s="8">
        <v>1</v>
      </c>
      <c r="G39" s="9" t="s">
        <v>489</v>
      </c>
      <c r="H39" s="6" t="s">
        <v>275</v>
      </c>
      <c r="I39" s="83" t="s">
        <v>419</v>
      </c>
      <c r="J39" s="111">
        <v>1694</v>
      </c>
      <c r="K39" s="112" t="s">
        <v>520</v>
      </c>
    </row>
    <row r="40" spans="1:12" x14ac:dyDescent="0.25">
      <c r="A40" s="5">
        <v>44966</v>
      </c>
      <c r="B40" s="6"/>
      <c r="C40" s="6">
        <v>110002501451</v>
      </c>
      <c r="D40" s="5">
        <v>45336</v>
      </c>
      <c r="E40" s="7" t="s">
        <v>582</v>
      </c>
      <c r="F40" s="8">
        <v>1</v>
      </c>
      <c r="G40" s="9" t="s">
        <v>489</v>
      </c>
      <c r="H40" s="6" t="s">
        <v>275</v>
      </c>
      <c r="I40" s="83" t="s">
        <v>486</v>
      </c>
      <c r="J40" s="11">
        <v>1690</v>
      </c>
      <c r="K40" s="111" t="s">
        <v>516</v>
      </c>
    </row>
    <row r="41" spans="1:12" x14ac:dyDescent="0.25">
      <c r="A41" s="5"/>
      <c r="B41" s="6"/>
      <c r="C41" s="84"/>
      <c r="D41" s="5"/>
      <c r="E41" s="7"/>
      <c r="F41" s="49"/>
      <c r="G41" s="9"/>
      <c r="H41" s="6"/>
      <c r="I41" s="83"/>
      <c r="J41" s="110"/>
      <c r="K41" s="111"/>
    </row>
    <row r="42" spans="1:12" x14ac:dyDescent="0.25">
      <c r="A42" s="5"/>
      <c r="B42" s="6"/>
      <c r="C42" s="84"/>
      <c r="D42" s="5"/>
      <c r="E42" s="7"/>
      <c r="F42" s="8"/>
      <c r="G42" s="9"/>
      <c r="H42" s="6"/>
      <c r="I42" s="83"/>
      <c r="J42" s="110"/>
      <c r="K42" s="111"/>
    </row>
    <row r="44" spans="1:12" x14ac:dyDescent="0.25">
      <c r="A44" s="125" t="s">
        <v>589</v>
      </c>
    </row>
    <row r="45" spans="1:12" x14ac:dyDescent="0.25">
      <c r="A45" s="124">
        <v>45371</v>
      </c>
      <c r="C45" t="s">
        <v>587</v>
      </c>
    </row>
    <row r="47" spans="1:12" x14ac:dyDescent="0.25">
      <c r="A47" s="124">
        <v>45336</v>
      </c>
      <c r="C47" t="s">
        <v>588</v>
      </c>
    </row>
  </sheetData>
  <autoFilter ref="C1:K41" xr:uid="{842A8E01-F98A-4507-8685-E91A8D42B340}"/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62EA-8CBE-4C62-9BA0-961357A9E5D8}">
  <dimension ref="A1:N124"/>
  <sheetViews>
    <sheetView topLeftCell="A89" workbookViewId="0">
      <selection activeCell="C107" sqref="C107"/>
    </sheetView>
  </sheetViews>
  <sheetFormatPr baseColWidth="10" defaultRowHeight="15" x14ac:dyDescent="0.25"/>
  <cols>
    <col min="1" max="1" width="11.7109375" customWidth="1"/>
    <col min="2" max="2" width="22.42578125" hidden="1" customWidth="1"/>
    <col min="3" max="4" width="16.28515625" customWidth="1"/>
    <col min="5" max="5" width="13.5703125" customWidth="1"/>
    <col min="6" max="6" width="7.85546875" customWidth="1"/>
    <col min="7" max="7" width="40.42578125" style="1" customWidth="1"/>
    <col min="8" max="8" width="11.7109375" style="1" customWidth="1"/>
    <col min="9" max="9" width="10.28515625" style="78" customWidth="1"/>
    <col min="10" max="10" width="14.5703125" customWidth="1"/>
    <col min="11" max="11" width="29" style="78" customWidth="1"/>
    <col min="12" max="12" width="35.140625" customWidth="1"/>
    <col min="13" max="13" width="14.7109375" customWidth="1"/>
    <col min="14" max="14" width="40.42578125" customWidth="1"/>
    <col min="15" max="16" width="8" customWidth="1"/>
  </cols>
  <sheetData>
    <row r="1" spans="1:13" ht="28.9" customHeight="1" x14ac:dyDescent="0.25">
      <c r="A1" s="74" t="s">
        <v>40</v>
      </c>
      <c r="B1" s="74" t="s">
        <v>0</v>
      </c>
      <c r="C1" s="74" t="s">
        <v>258</v>
      </c>
      <c r="D1" s="74" t="s">
        <v>281</v>
      </c>
      <c r="E1" s="74" t="s">
        <v>6</v>
      </c>
      <c r="F1" s="74" t="s">
        <v>1</v>
      </c>
      <c r="G1" s="74" t="s">
        <v>2</v>
      </c>
      <c r="H1" s="74" t="s">
        <v>224</v>
      </c>
      <c r="I1" s="74" t="s">
        <v>21</v>
      </c>
      <c r="J1" s="74" t="s">
        <v>4</v>
      </c>
      <c r="K1" s="74" t="s">
        <v>402</v>
      </c>
      <c r="L1" s="74" t="s">
        <v>567</v>
      </c>
      <c r="M1" s="9"/>
    </row>
    <row r="2" spans="1:13" x14ac:dyDescent="0.25">
      <c r="A2" s="5"/>
      <c r="B2" s="6"/>
      <c r="C2" s="6" t="s">
        <v>5</v>
      </c>
      <c r="D2" s="5"/>
      <c r="E2" s="7"/>
      <c r="F2" s="8">
        <v>1</v>
      </c>
      <c r="G2" s="9" t="s">
        <v>229</v>
      </c>
      <c r="H2" s="9"/>
      <c r="I2" s="75"/>
      <c r="J2" s="6" t="s">
        <v>275</v>
      </c>
      <c r="K2" s="83" t="s">
        <v>310</v>
      </c>
      <c r="L2" s="11" t="s">
        <v>546</v>
      </c>
      <c r="M2" s="9"/>
    </row>
    <row r="3" spans="1:13" x14ac:dyDescent="0.25">
      <c r="A3" s="5"/>
      <c r="B3" s="6"/>
      <c r="C3" s="6" t="s">
        <v>5</v>
      </c>
      <c r="D3" s="5"/>
      <c r="E3" s="7"/>
      <c r="F3" s="8">
        <v>1</v>
      </c>
      <c r="G3" s="9" t="s">
        <v>228</v>
      </c>
      <c r="H3" s="9"/>
      <c r="I3" s="75"/>
      <c r="J3" s="6" t="s">
        <v>275</v>
      </c>
      <c r="K3" s="83" t="s">
        <v>310</v>
      </c>
      <c r="L3" s="11" t="s">
        <v>546</v>
      </c>
      <c r="M3" s="9"/>
    </row>
    <row r="4" spans="1:13" x14ac:dyDescent="0.25">
      <c r="A4" s="5"/>
      <c r="B4" s="6"/>
      <c r="C4" s="6" t="s">
        <v>5</v>
      </c>
      <c r="D4" s="5"/>
      <c r="E4" s="7"/>
      <c r="F4" s="8">
        <v>1</v>
      </c>
      <c r="G4" s="9" t="s">
        <v>545</v>
      </c>
      <c r="H4" s="9"/>
      <c r="I4" s="75"/>
      <c r="J4" s="6" t="s">
        <v>275</v>
      </c>
      <c r="K4" s="83" t="s">
        <v>423</v>
      </c>
      <c r="L4" s="11" t="s">
        <v>314</v>
      </c>
      <c r="M4" s="9"/>
    </row>
    <row r="5" spans="1:13" x14ac:dyDescent="0.25">
      <c r="A5" s="5"/>
      <c r="B5" s="6"/>
      <c r="C5" s="6" t="s">
        <v>5</v>
      </c>
      <c r="D5" s="5"/>
      <c r="E5" s="7"/>
      <c r="F5" s="8">
        <v>1</v>
      </c>
      <c r="G5" s="9" t="s">
        <v>313</v>
      </c>
      <c r="H5" s="9"/>
      <c r="I5" s="75"/>
      <c r="J5" s="6" t="s">
        <v>275</v>
      </c>
      <c r="K5" s="83" t="s">
        <v>424</v>
      </c>
      <c r="L5" s="11" t="s">
        <v>547</v>
      </c>
      <c r="M5" s="9"/>
    </row>
    <row r="6" spans="1:13" x14ac:dyDescent="0.25">
      <c r="A6" s="7"/>
      <c r="B6" s="6"/>
      <c r="C6" s="6" t="s">
        <v>5</v>
      </c>
      <c r="D6" s="5"/>
      <c r="E6" s="7"/>
      <c r="F6" s="8">
        <v>1</v>
      </c>
      <c r="G6" s="9" t="s">
        <v>313</v>
      </c>
      <c r="H6" s="9"/>
      <c r="I6" s="75"/>
      <c r="J6" s="6" t="s">
        <v>275</v>
      </c>
      <c r="K6" s="83" t="s">
        <v>102</v>
      </c>
      <c r="L6" s="11" t="s">
        <v>548</v>
      </c>
      <c r="M6" s="9"/>
    </row>
    <row r="7" spans="1:13" x14ac:dyDescent="0.25">
      <c r="A7" s="7"/>
      <c r="B7" s="6"/>
      <c r="C7" s="6" t="s">
        <v>5</v>
      </c>
      <c r="D7" s="5"/>
      <c r="E7" s="7"/>
      <c r="F7" s="8">
        <v>1</v>
      </c>
      <c r="G7" s="9" t="s">
        <v>313</v>
      </c>
      <c r="H7" s="9"/>
      <c r="I7" s="75"/>
      <c r="J7" s="6" t="s">
        <v>275</v>
      </c>
      <c r="K7" s="83" t="s">
        <v>95</v>
      </c>
      <c r="L7" s="11" t="s">
        <v>549</v>
      </c>
      <c r="M7" s="9"/>
    </row>
    <row r="8" spans="1:13" x14ac:dyDescent="0.25">
      <c r="A8" s="7"/>
      <c r="B8" s="6"/>
      <c r="C8" s="6" t="s">
        <v>5</v>
      </c>
      <c r="D8" s="5"/>
      <c r="E8" s="7"/>
      <c r="F8" s="8">
        <v>1</v>
      </c>
      <c r="G8" s="9" t="s">
        <v>313</v>
      </c>
      <c r="H8" s="9"/>
      <c r="I8" s="75"/>
      <c r="J8" s="6" t="s">
        <v>275</v>
      </c>
      <c r="K8" s="83" t="s">
        <v>434</v>
      </c>
      <c r="L8" s="11" t="s">
        <v>550</v>
      </c>
      <c r="M8" s="9"/>
    </row>
    <row r="9" spans="1:13" x14ac:dyDescent="0.25">
      <c r="A9" s="5"/>
      <c r="B9" s="6"/>
      <c r="C9" s="6" t="s">
        <v>5</v>
      </c>
      <c r="D9" s="5"/>
      <c r="E9" s="7"/>
      <c r="F9" s="8">
        <v>1</v>
      </c>
      <c r="G9" s="9" t="s">
        <v>545</v>
      </c>
      <c r="H9" s="9"/>
      <c r="I9" s="75"/>
      <c r="J9" s="6" t="s">
        <v>275</v>
      </c>
      <c r="K9" s="83" t="s">
        <v>430</v>
      </c>
      <c r="L9" s="11" t="s">
        <v>328</v>
      </c>
      <c r="M9" s="9"/>
    </row>
    <row r="10" spans="1:13" x14ac:dyDescent="0.25">
      <c r="A10" s="7"/>
      <c r="B10" s="6"/>
      <c r="C10" s="6" t="s">
        <v>5</v>
      </c>
      <c r="D10" s="5"/>
      <c r="E10" s="7"/>
      <c r="F10" s="8">
        <v>1</v>
      </c>
      <c r="G10" s="9" t="s">
        <v>545</v>
      </c>
      <c r="H10" s="9"/>
      <c r="I10" s="75"/>
      <c r="J10" s="6" t="s">
        <v>275</v>
      </c>
      <c r="K10" s="83" t="s">
        <v>431</v>
      </c>
      <c r="L10" s="11" t="s">
        <v>329</v>
      </c>
      <c r="M10" s="9"/>
    </row>
    <row r="11" spans="1:13" x14ac:dyDescent="0.25">
      <c r="A11" s="7"/>
      <c r="B11" s="6"/>
      <c r="C11" s="6" t="s">
        <v>5</v>
      </c>
      <c r="D11" s="5"/>
      <c r="E11" s="7"/>
      <c r="F11" s="8">
        <v>1</v>
      </c>
      <c r="G11" s="9" t="s">
        <v>545</v>
      </c>
      <c r="H11" s="9"/>
      <c r="I11" s="75"/>
      <c r="J11" s="6" t="s">
        <v>275</v>
      </c>
      <c r="K11" s="83" t="s">
        <v>432</v>
      </c>
      <c r="L11" s="11" t="s">
        <v>330</v>
      </c>
      <c r="M11" s="9"/>
    </row>
    <row r="12" spans="1:13" x14ac:dyDescent="0.25">
      <c r="A12" s="7"/>
      <c r="B12" s="6"/>
      <c r="C12" s="6" t="s">
        <v>5</v>
      </c>
      <c r="D12" s="5"/>
      <c r="E12" s="7"/>
      <c r="F12" s="8">
        <v>1</v>
      </c>
      <c r="G12" s="9" t="s">
        <v>229</v>
      </c>
      <c r="H12" s="9"/>
      <c r="I12" s="75"/>
      <c r="J12" s="6" t="s">
        <v>275</v>
      </c>
      <c r="K12" s="83" t="s">
        <v>433</v>
      </c>
      <c r="L12" s="11" t="s">
        <v>331</v>
      </c>
      <c r="M12" s="9"/>
    </row>
    <row r="13" spans="1:13" x14ac:dyDescent="0.25">
      <c r="A13" s="7"/>
      <c r="B13" s="6"/>
      <c r="C13" s="6" t="s">
        <v>5</v>
      </c>
      <c r="D13" s="5"/>
      <c r="E13" s="7"/>
      <c r="F13" s="8">
        <v>1</v>
      </c>
      <c r="G13" s="9" t="s">
        <v>228</v>
      </c>
      <c r="H13" s="9"/>
      <c r="I13" s="75"/>
      <c r="J13" s="6" t="s">
        <v>275</v>
      </c>
      <c r="K13" s="83" t="s">
        <v>433</v>
      </c>
      <c r="L13" s="11" t="s">
        <v>331</v>
      </c>
      <c r="M13" s="9"/>
    </row>
    <row r="14" spans="1:13" x14ac:dyDescent="0.25">
      <c r="A14" s="7"/>
      <c r="B14" s="6"/>
      <c r="C14" s="6" t="s">
        <v>5</v>
      </c>
      <c r="D14" s="5"/>
      <c r="E14" s="7"/>
      <c r="F14" s="8">
        <v>1</v>
      </c>
      <c r="G14" s="9" t="s">
        <v>313</v>
      </c>
      <c r="H14" s="9"/>
      <c r="I14" s="75"/>
      <c r="J14" s="6" t="s">
        <v>275</v>
      </c>
      <c r="K14" s="83" t="s">
        <v>435</v>
      </c>
      <c r="L14" s="11" t="s">
        <v>332</v>
      </c>
      <c r="M14" s="9"/>
    </row>
    <row r="15" spans="1:13" x14ac:dyDescent="0.25">
      <c r="A15" s="5"/>
      <c r="B15" s="6"/>
      <c r="C15" s="6" t="s">
        <v>5</v>
      </c>
      <c r="D15" s="5"/>
      <c r="E15" s="7"/>
      <c r="F15" s="8">
        <v>1</v>
      </c>
      <c r="G15" s="9" t="s">
        <v>229</v>
      </c>
      <c r="H15" s="9"/>
      <c r="I15" s="75"/>
      <c r="J15" s="6" t="s">
        <v>275</v>
      </c>
      <c r="K15" s="83" t="s">
        <v>34</v>
      </c>
      <c r="L15" s="11" t="s">
        <v>335</v>
      </c>
      <c r="M15" s="9"/>
    </row>
    <row r="16" spans="1:13" x14ac:dyDescent="0.25">
      <c r="A16" s="5"/>
      <c r="B16" s="6"/>
      <c r="C16" s="6" t="s">
        <v>5</v>
      </c>
      <c r="D16" s="5"/>
      <c r="E16" s="7"/>
      <c r="F16" s="8">
        <v>1</v>
      </c>
      <c r="G16" s="9" t="s">
        <v>229</v>
      </c>
      <c r="H16" s="9"/>
      <c r="I16" s="75"/>
      <c r="J16" s="6" t="s">
        <v>275</v>
      </c>
      <c r="K16" s="83" t="s">
        <v>170</v>
      </c>
      <c r="L16" s="11" t="s">
        <v>337</v>
      </c>
      <c r="M16" s="9"/>
    </row>
    <row r="17" spans="1:13" x14ac:dyDescent="0.25">
      <c r="A17" s="5"/>
      <c r="B17" s="6"/>
      <c r="C17" s="6" t="s">
        <v>5</v>
      </c>
      <c r="D17" s="5"/>
      <c r="E17" s="7"/>
      <c r="F17" s="8">
        <v>1</v>
      </c>
      <c r="G17" s="9" t="s">
        <v>229</v>
      </c>
      <c r="H17" s="9"/>
      <c r="I17" s="75"/>
      <c r="J17" s="6" t="s">
        <v>275</v>
      </c>
      <c r="K17" s="83" t="s">
        <v>437</v>
      </c>
      <c r="L17" s="11" t="s">
        <v>336</v>
      </c>
      <c r="M17" s="9"/>
    </row>
    <row r="18" spans="1:13" x14ac:dyDescent="0.25">
      <c r="A18" s="5"/>
      <c r="B18" s="6"/>
      <c r="C18" s="6" t="s">
        <v>5</v>
      </c>
      <c r="D18" s="5"/>
      <c r="E18" s="7"/>
      <c r="F18" s="8">
        <v>1</v>
      </c>
      <c r="G18" s="9" t="s">
        <v>229</v>
      </c>
      <c r="H18" s="9"/>
      <c r="I18" s="75"/>
      <c r="J18" s="6" t="s">
        <v>275</v>
      </c>
      <c r="K18" s="83" t="s">
        <v>291</v>
      </c>
      <c r="L18" s="11" t="s">
        <v>338</v>
      </c>
      <c r="M18" s="9"/>
    </row>
    <row r="19" spans="1:13" x14ac:dyDescent="0.25">
      <c r="A19" s="7"/>
      <c r="B19" s="6"/>
      <c r="C19" s="6" t="s">
        <v>5</v>
      </c>
      <c r="D19" s="5"/>
      <c r="E19" s="7"/>
      <c r="F19" s="8">
        <v>1</v>
      </c>
      <c r="G19" s="9" t="s">
        <v>313</v>
      </c>
      <c r="H19" s="9"/>
      <c r="I19" s="75"/>
      <c r="J19" s="6" t="s">
        <v>275</v>
      </c>
      <c r="K19" s="83" t="s">
        <v>438</v>
      </c>
      <c r="L19" s="11" t="s">
        <v>339</v>
      </c>
      <c r="M19" s="9"/>
    </row>
    <row r="20" spans="1:13" x14ac:dyDescent="0.25">
      <c r="A20" s="5"/>
      <c r="B20" s="6"/>
      <c r="C20" s="6" t="s">
        <v>5</v>
      </c>
      <c r="D20" s="5"/>
      <c r="E20" s="7"/>
      <c r="F20" s="8">
        <v>1</v>
      </c>
      <c r="G20" s="9" t="s">
        <v>545</v>
      </c>
      <c r="H20" s="9"/>
      <c r="I20" s="75"/>
      <c r="J20" s="6" t="s">
        <v>275</v>
      </c>
      <c r="K20" s="83" t="s">
        <v>204</v>
      </c>
      <c r="L20" s="11" t="s">
        <v>551</v>
      </c>
      <c r="M20" s="9"/>
    </row>
    <row r="21" spans="1:13" x14ac:dyDescent="0.25">
      <c r="A21" s="5"/>
      <c r="B21" s="6"/>
      <c r="C21" s="6" t="s">
        <v>5</v>
      </c>
      <c r="D21" s="5"/>
      <c r="E21" s="7"/>
      <c r="F21" s="8">
        <v>1</v>
      </c>
      <c r="G21" s="9" t="s">
        <v>313</v>
      </c>
      <c r="H21" s="9"/>
      <c r="I21" s="75"/>
      <c r="J21" s="6" t="s">
        <v>275</v>
      </c>
      <c r="K21" s="83" t="s">
        <v>52</v>
      </c>
      <c r="L21" s="11" t="s">
        <v>342</v>
      </c>
      <c r="M21" s="9"/>
    </row>
    <row r="22" spans="1:13" x14ac:dyDescent="0.25">
      <c r="A22" s="5"/>
      <c r="B22" s="6"/>
      <c r="C22" s="6" t="s">
        <v>5</v>
      </c>
      <c r="D22" s="5"/>
      <c r="E22" s="7"/>
      <c r="F22" s="8">
        <v>1</v>
      </c>
      <c r="G22" s="9" t="s">
        <v>313</v>
      </c>
      <c r="H22" s="9"/>
      <c r="I22" s="75"/>
      <c r="J22" s="6" t="s">
        <v>275</v>
      </c>
      <c r="K22" s="83" t="s">
        <v>259</v>
      </c>
      <c r="L22" s="11" t="s">
        <v>343</v>
      </c>
      <c r="M22" s="9"/>
    </row>
    <row r="23" spans="1:13" x14ac:dyDescent="0.25">
      <c r="A23" s="5"/>
      <c r="B23" s="6"/>
      <c r="C23" s="6" t="s">
        <v>5</v>
      </c>
      <c r="D23" s="5"/>
      <c r="E23" s="7"/>
      <c r="F23" s="8">
        <v>1</v>
      </c>
      <c r="G23" s="9" t="s">
        <v>313</v>
      </c>
      <c r="H23" s="9"/>
      <c r="I23" s="75"/>
      <c r="J23" s="6" t="s">
        <v>275</v>
      </c>
      <c r="K23" s="83" t="s">
        <v>559</v>
      </c>
      <c r="L23" s="11" t="s">
        <v>552</v>
      </c>
      <c r="M23" s="9"/>
    </row>
    <row r="24" spans="1:13" x14ac:dyDescent="0.25">
      <c r="A24" s="5"/>
      <c r="B24" s="6"/>
      <c r="C24" s="6" t="s">
        <v>5</v>
      </c>
      <c r="D24" s="5"/>
      <c r="E24" s="7"/>
      <c r="F24" s="8">
        <v>1</v>
      </c>
      <c r="G24" s="9" t="s">
        <v>313</v>
      </c>
      <c r="H24" s="9"/>
      <c r="I24" s="75"/>
      <c r="J24" s="6" t="s">
        <v>275</v>
      </c>
      <c r="K24" s="83" t="s">
        <v>209</v>
      </c>
      <c r="L24" s="11" t="s">
        <v>345</v>
      </c>
      <c r="M24" s="9"/>
    </row>
    <row r="25" spans="1:13" x14ac:dyDescent="0.25">
      <c r="A25" s="5"/>
      <c r="B25" s="6"/>
      <c r="C25" s="6" t="s">
        <v>5</v>
      </c>
      <c r="D25" s="5"/>
      <c r="E25" s="7"/>
      <c r="F25" s="8">
        <v>1</v>
      </c>
      <c r="G25" s="9" t="s">
        <v>313</v>
      </c>
      <c r="H25" s="9"/>
      <c r="I25" s="75"/>
      <c r="J25" s="6" t="s">
        <v>275</v>
      </c>
      <c r="K25" s="83" t="s">
        <v>50</v>
      </c>
      <c r="L25" s="11" t="s">
        <v>346</v>
      </c>
      <c r="M25" s="9"/>
    </row>
    <row r="26" spans="1:13" x14ac:dyDescent="0.25">
      <c r="A26" s="7"/>
      <c r="B26" s="6"/>
      <c r="C26" s="6" t="s">
        <v>5</v>
      </c>
      <c r="D26" s="5"/>
      <c r="E26" s="7"/>
      <c r="F26" s="8">
        <v>1</v>
      </c>
      <c r="G26" s="9" t="s">
        <v>313</v>
      </c>
      <c r="H26" s="9"/>
      <c r="I26" s="75"/>
      <c r="J26" s="6" t="s">
        <v>275</v>
      </c>
      <c r="K26" s="83" t="s">
        <v>49</v>
      </c>
      <c r="L26" s="11" t="s">
        <v>347</v>
      </c>
      <c r="M26" s="9"/>
    </row>
    <row r="27" spans="1:13" x14ac:dyDescent="0.25">
      <c r="A27" s="7"/>
      <c r="B27" s="6"/>
      <c r="C27" s="6" t="s">
        <v>5</v>
      </c>
      <c r="D27" s="5"/>
      <c r="E27" s="7"/>
      <c r="F27" s="8">
        <v>1</v>
      </c>
      <c r="G27" s="9" t="s">
        <v>313</v>
      </c>
      <c r="H27" s="9"/>
      <c r="I27" s="75"/>
      <c r="J27" s="6" t="s">
        <v>275</v>
      </c>
      <c r="K27" s="83" t="s">
        <v>211</v>
      </c>
      <c r="L27" s="11" t="s">
        <v>348</v>
      </c>
      <c r="M27" s="9"/>
    </row>
    <row r="28" spans="1:13" x14ac:dyDescent="0.25">
      <c r="A28" s="5"/>
      <c r="B28" s="6"/>
      <c r="C28" s="6" t="s">
        <v>5</v>
      </c>
      <c r="D28" s="5"/>
      <c r="E28" s="7"/>
      <c r="F28" s="8">
        <v>1</v>
      </c>
      <c r="G28" s="9" t="s">
        <v>313</v>
      </c>
      <c r="H28" s="9"/>
      <c r="I28" s="75"/>
      <c r="J28" s="6" t="s">
        <v>275</v>
      </c>
      <c r="K28" s="83" t="s">
        <v>439</v>
      </c>
      <c r="L28" s="11" t="s">
        <v>349</v>
      </c>
      <c r="M28" s="9"/>
    </row>
    <row r="29" spans="1:13" x14ac:dyDescent="0.25">
      <c r="A29" s="5"/>
      <c r="B29" s="6"/>
      <c r="C29" s="6" t="s">
        <v>5</v>
      </c>
      <c r="D29" s="5"/>
      <c r="E29" s="7"/>
      <c r="F29" s="8">
        <v>1</v>
      </c>
      <c r="G29" s="9" t="s">
        <v>313</v>
      </c>
      <c r="H29" s="9"/>
      <c r="I29" s="75"/>
      <c r="J29" s="6" t="s">
        <v>275</v>
      </c>
      <c r="K29" s="83" t="s">
        <v>186</v>
      </c>
      <c r="L29" s="11" t="s">
        <v>350</v>
      </c>
      <c r="M29" s="9"/>
    </row>
    <row r="30" spans="1:13" x14ac:dyDescent="0.25">
      <c r="A30" s="7"/>
      <c r="B30" s="6"/>
      <c r="C30" s="6" t="s">
        <v>5</v>
      </c>
      <c r="D30" s="5"/>
      <c r="E30" s="7"/>
      <c r="F30" s="8">
        <v>1</v>
      </c>
      <c r="G30" s="9" t="s">
        <v>313</v>
      </c>
      <c r="H30" s="9"/>
      <c r="I30" s="75"/>
      <c r="J30" s="6" t="s">
        <v>275</v>
      </c>
      <c r="K30" s="83" t="s">
        <v>440</v>
      </c>
      <c r="L30" s="11" t="s">
        <v>362</v>
      </c>
      <c r="M30" s="9"/>
    </row>
    <row r="31" spans="1:13" x14ac:dyDescent="0.25">
      <c r="A31" s="5"/>
      <c r="B31" s="6"/>
      <c r="C31" s="6" t="s">
        <v>5</v>
      </c>
      <c r="D31" s="5"/>
      <c r="E31" s="7"/>
      <c r="F31" s="8">
        <v>1</v>
      </c>
      <c r="G31" s="9" t="s">
        <v>313</v>
      </c>
      <c r="H31" s="9"/>
      <c r="I31" s="75"/>
      <c r="J31" s="6" t="s">
        <v>275</v>
      </c>
      <c r="K31" s="83" t="s">
        <v>92</v>
      </c>
      <c r="L31" s="11" t="s">
        <v>351</v>
      </c>
      <c r="M31" s="9"/>
    </row>
    <row r="32" spans="1:13" x14ac:dyDescent="0.25">
      <c r="A32" s="5"/>
      <c r="B32" s="6"/>
      <c r="C32" s="6" t="s">
        <v>5</v>
      </c>
      <c r="D32" s="5"/>
      <c r="E32" s="7"/>
      <c r="F32" s="8">
        <v>1</v>
      </c>
      <c r="G32" s="9" t="s">
        <v>313</v>
      </c>
      <c r="H32" s="9"/>
      <c r="I32" s="75"/>
      <c r="J32" s="6" t="s">
        <v>275</v>
      </c>
      <c r="K32" s="83" t="s">
        <v>441</v>
      </c>
      <c r="L32" s="11" t="s">
        <v>352</v>
      </c>
      <c r="M32" s="9"/>
    </row>
    <row r="33" spans="1:13" x14ac:dyDescent="0.25">
      <c r="A33" s="7"/>
      <c r="B33" s="6"/>
      <c r="C33" s="6" t="s">
        <v>5</v>
      </c>
      <c r="D33" s="5"/>
      <c r="E33" s="7"/>
      <c r="F33" s="8">
        <v>1</v>
      </c>
      <c r="G33" s="9" t="s">
        <v>313</v>
      </c>
      <c r="H33" s="9"/>
      <c r="I33" s="75"/>
      <c r="J33" s="6" t="s">
        <v>275</v>
      </c>
      <c r="K33" s="83" t="s">
        <v>268</v>
      </c>
      <c r="L33" s="11" t="s">
        <v>353</v>
      </c>
      <c r="M33" s="9"/>
    </row>
    <row r="34" spans="1:13" x14ac:dyDescent="0.25">
      <c r="A34" s="7"/>
      <c r="B34" s="6"/>
      <c r="C34" s="6" t="s">
        <v>5</v>
      </c>
      <c r="D34" s="5"/>
      <c r="E34" s="7"/>
      <c r="F34" s="8">
        <v>1</v>
      </c>
      <c r="G34" s="9" t="s">
        <v>313</v>
      </c>
      <c r="H34" s="9"/>
      <c r="I34" s="75"/>
      <c r="J34" s="6" t="s">
        <v>275</v>
      </c>
      <c r="K34" s="83" t="s">
        <v>194</v>
      </c>
      <c r="L34" s="11" t="s">
        <v>361</v>
      </c>
      <c r="M34" s="9"/>
    </row>
    <row r="35" spans="1:13" x14ac:dyDescent="0.25">
      <c r="A35" s="7"/>
      <c r="B35" s="6"/>
      <c r="C35" s="6" t="s">
        <v>5</v>
      </c>
      <c r="D35" s="5"/>
      <c r="E35" s="7"/>
      <c r="F35" s="8">
        <v>1</v>
      </c>
      <c r="G35" s="9" t="s">
        <v>229</v>
      </c>
      <c r="H35" s="9"/>
      <c r="I35" s="75"/>
      <c r="J35" s="6" t="s">
        <v>275</v>
      </c>
      <c r="K35" s="83" t="s">
        <v>444</v>
      </c>
      <c r="L35" s="11" t="s">
        <v>372</v>
      </c>
      <c r="M35" s="9"/>
    </row>
    <row r="36" spans="1:13" x14ac:dyDescent="0.25">
      <c r="A36" s="7"/>
      <c r="B36" s="6"/>
      <c r="C36" s="6" t="s">
        <v>5</v>
      </c>
      <c r="D36" s="5"/>
      <c r="E36" s="7"/>
      <c r="F36" s="8">
        <v>1</v>
      </c>
      <c r="G36" s="9" t="s">
        <v>373</v>
      </c>
      <c r="H36" s="9"/>
      <c r="I36" s="75"/>
      <c r="J36" s="6" t="s">
        <v>275</v>
      </c>
      <c r="K36" s="83" t="s">
        <v>444</v>
      </c>
      <c r="L36" s="11" t="s">
        <v>372</v>
      </c>
      <c r="M36" s="9"/>
    </row>
    <row r="37" spans="1:13" x14ac:dyDescent="0.25">
      <c r="A37" s="7"/>
      <c r="B37" s="6"/>
      <c r="C37" s="6" t="s">
        <v>5</v>
      </c>
      <c r="D37" s="5"/>
      <c r="E37" s="7"/>
      <c r="F37" s="8">
        <v>1</v>
      </c>
      <c r="G37" s="9" t="s">
        <v>373</v>
      </c>
      <c r="H37" s="9"/>
      <c r="I37" s="75"/>
      <c r="J37" s="6" t="s">
        <v>275</v>
      </c>
      <c r="K37" s="83" t="s">
        <v>445</v>
      </c>
      <c r="L37" s="11" t="s">
        <v>374</v>
      </c>
      <c r="M37" s="9"/>
    </row>
    <row r="38" spans="1:13" x14ac:dyDescent="0.25">
      <c r="A38" s="7"/>
      <c r="B38" s="6"/>
      <c r="C38" s="6" t="s">
        <v>5</v>
      </c>
      <c r="D38" s="5"/>
      <c r="E38" s="7"/>
      <c r="F38" s="8">
        <v>1</v>
      </c>
      <c r="G38" s="9" t="s">
        <v>228</v>
      </c>
      <c r="H38" s="9"/>
      <c r="I38" s="75"/>
      <c r="J38" s="6" t="s">
        <v>275</v>
      </c>
      <c r="K38" s="83" t="s">
        <v>446</v>
      </c>
      <c r="L38" s="11" t="s">
        <v>375</v>
      </c>
      <c r="M38" s="9"/>
    </row>
    <row r="39" spans="1:13" x14ac:dyDescent="0.25">
      <c r="A39" s="7"/>
      <c r="B39" s="6"/>
      <c r="C39" s="6" t="s">
        <v>5</v>
      </c>
      <c r="D39" s="5"/>
      <c r="E39" s="7"/>
      <c r="F39" s="8">
        <v>1</v>
      </c>
      <c r="G39" s="9" t="s">
        <v>228</v>
      </c>
      <c r="H39" s="9"/>
      <c r="I39" s="75"/>
      <c r="J39" s="6" t="s">
        <v>275</v>
      </c>
      <c r="K39" s="83" t="s">
        <v>447</v>
      </c>
      <c r="L39" s="11" t="s">
        <v>376</v>
      </c>
      <c r="M39" s="9"/>
    </row>
    <row r="40" spans="1:13" x14ac:dyDescent="0.25">
      <c r="A40" s="5"/>
      <c r="B40" s="6"/>
      <c r="C40" s="6" t="s">
        <v>5</v>
      </c>
      <c r="D40" s="5"/>
      <c r="E40" s="7"/>
      <c r="F40" s="8">
        <v>1</v>
      </c>
      <c r="G40" s="9" t="s">
        <v>228</v>
      </c>
      <c r="H40" s="9"/>
      <c r="I40" s="75"/>
      <c r="J40" s="6" t="s">
        <v>275</v>
      </c>
      <c r="K40" s="83" t="s">
        <v>560</v>
      </c>
      <c r="L40" s="11" t="s">
        <v>485</v>
      </c>
      <c r="M40" s="9"/>
    </row>
    <row r="41" spans="1:13" x14ac:dyDescent="0.25">
      <c r="A41" s="7"/>
      <c r="B41" s="6"/>
      <c r="C41" s="6" t="s">
        <v>5</v>
      </c>
      <c r="D41" s="5"/>
      <c r="E41" s="7"/>
      <c r="F41" s="8">
        <v>1</v>
      </c>
      <c r="G41" s="9" t="s">
        <v>313</v>
      </c>
      <c r="H41" s="9"/>
      <c r="I41" s="75"/>
      <c r="J41" s="6" t="s">
        <v>275</v>
      </c>
      <c r="K41" s="83" t="s">
        <v>450</v>
      </c>
      <c r="L41" s="11" t="s">
        <v>380</v>
      </c>
      <c r="M41" s="9"/>
    </row>
    <row r="42" spans="1:13" x14ac:dyDescent="0.25">
      <c r="A42" s="5"/>
      <c r="B42" s="6"/>
      <c r="C42" s="6" t="s">
        <v>5</v>
      </c>
      <c r="D42" s="5"/>
      <c r="E42" s="7"/>
      <c r="F42" s="8">
        <v>1</v>
      </c>
      <c r="G42" s="9" t="s">
        <v>313</v>
      </c>
      <c r="H42" s="9"/>
      <c r="I42" s="75"/>
      <c r="J42" s="6" t="s">
        <v>275</v>
      </c>
      <c r="K42" s="83" t="s">
        <v>451</v>
      </c>
      <c r="L42" s="11" t="s">
        <v>96</v>
      </c>
      <c r="M42" s="9"/>
    </row>
    <row r="43" spans="1:13" x14ac:dyDescent="0.25">
      <c r="A43" s="5"/>
      <c r="B43" s="6"/>
      <c r="C43" s="6" t="s">
        <v>5</v>
      </c>
      <c r="D43" s="5"/>
      <c r="E43" s="7"/>
      <c r="F43" s="8">
        <v>1</v>
      </c>
      <c r="G43" s="9" t="s">
        <v>313</v>
      </c>
      <c r="H43" s="9"/>
      <c r="I43" s="75"/>
      <c r="J43" s="6" t="s">
        <v>275</v>
      </c>
      <c r="K43" s="83" t="s">
        <v>269</v>
      </c>
      <c r="L43" s="11" t="s">
        <v>381</v>
      </c>
      <c r="M43" s="9"/>
    </row>
    <row r="44" spans="1:13" x14ac:dyDescent="0.25">
      <c r="A44" s="5"/>
      <c r="B44" s="6"/>
      <c r="C44" s="6" t="s">
        <v>5</v>
      </c>
      <c r="D44" s="5"/>
      <c r="E44" s="7"/>
      <c r="F44" s="8">
        <v>1</v>
      </c>
      <c r="G44" s="9" t="s">
        <v>313</v>
      </c>
      <c r="H44" s="9"/>
      <c r="I44" s="75"/>
      <c r="J44" s="6" t="s">
        <v>275</v>
      </c>
      <c r="K44" s="83" t="s">
        <v>271</v>
      </c>
      <c r="L44" s="11" t="s">
        <v>382</v>
      </c>
      <c r="M44" s="9"/>
    </row>
    <row r="45" spans="1:13" x14ac:dyDescent="0.25">
      <c r="A45" s="5"/>
      <c r="B45" s="6"/>
      <c r="C45" s="6" t="s">
        <v>5</v>
      </c>
      <c r="D45" s="5"/>
      <c r="E45" s="7"/>
      <c r="F45" s="8">
        <v>1</v>
      </c>
      <c r="G45" s="9" t="s">
        <v>313</v>
      </c>
      <c r="H45" s="9"/>
      <c r="I45" s="75"/>
      <c r="J45" s="6" t="s">
        <v>275</v>
      </c>
      <c r="K45" s="83" t="s">
        <v>453</v>
      </c>
      <c r="L45" s="11" t="s">
        <v>383</v>
      </c>
      <c r="M45" s="9"/>
    </row>
    <row r="46" spans="1:13" x14ac:dyDescent="0.25">
      <c r="A46" s="5"/>
      <c r="B46" s="6"/>
      <c r="C46" s="6" t="s">
        <v>5</v>
      </c>
      <c r="D46" s="5"/>
      <c r="E46" s="7"/>
      <c r="F46" s="8">
        <v>1</v>
      </c>
      <c r="G46" s="9" t="s">
        <v>313</v>
      </c>
      <c r="H46" s="9"/>
      <c r="I46" s="75"/>
      <c r="J46" s="6" t="s">
        <v>275</v>
      </c>
      <c r="K46" s="83" t="s">
        <v>455</v>
      </c>
      <c r="L46" s="11" t="s">
        <v>385</v>
      </c>
      <c r="M46" s="9"/>
    </row>
    <row r="47" spans="1:13" x14ac:dyDescent="0.25">
      <c r="A47" s="5"/>
      <c r="B47" s="6"/>
      <c r="C47" s="6" t="s">
        <v>5</v>
      </c>
      <c r="D47" s="5"/>
      <c r="E47" s="7"/>
      <c r="F47" s="8">
        <v>1</v>
      </c>
      <c r="G47" s="9" t="s">
        <v>313</v>
      </c>
      <c r="H47" s="9"/>
      <c r="I47" s="75"/>
      <c r="J47" s="6" t="s">
        <v>275</v>
      </c>
      <c r="K47" s="83" t="s">
        <v>456</v>
      </c>
      <c r="L47" s="11" t="s">
        <v>386</v>
      </c>
      <c r="M47" s="9"/>
    </row>
    <row r="48" spans="1:13" x14ac:dyDescent="0.25">
      <c r="A48" s="5"/>
      <c r="B48" s="6"/>
      <c r="C48" s="6" t="s">
        <v>5</v>
      </c>
      <c r="D48" s="5"/>
      <c r="E48" s="7"/>
      <c r="F48" s="8">
        <v>1</v>
      </c>
      <c r="G48" s="9" t="s">
        <v>313</v>
      </c>
      <c r="H48" s="9"/>
      <c r="I48" s="75"/>
      <c r="J48" s="6" t="s">
        <v>275</v>
      </c>
      <c r="K48" s="83" t="s">
        <v>457</v>
      </c>
      <c r="L48" s="11" t="s">
        <v>387</v>
      </c>
      <c r="M48" s="9"/>
    </row>
    <row r="49" spans="1:13" x14ac:dyDescent="0.25">
      <c r="A49" s="5"/>
      <c r="B49" s="6"/>
      <c r="C49" s="6" t="s">
        <v>5</v>
      </c>
      <c r="D49" s="5"/>
      <c r="E49" s="7"/>
      <c r="F49" s="8">
        <v>1</v>
      </c>
      <c r="G49" s="9" t="s">
        <v>313</v>
      </c>
      <c r="H49" s="9"/>
      <c r="I49" s="75"/>
      <c r="J49" s="6" t="s">
        <v>275</v>
      </c>
      <c r="K49" s="83" t="s">
        <v>458</v>
      </c>
      <c r="L49" s="11" t="s">
        <v>388</v>
      </c>
      <c r="M49" s="9"/>
    </row>
    <row r="50" spans="1:13" x14ac:dyDescent="0.25">
      <c r="A50" s="5"/>
      <c r="B50" s="6"/>
      <c r="C50" s="6" t="s">
        <v>5</v>
      </c>
      <c r="D50" s="5"/>
      <c r="E50" s="7"/>
      <c r="F50" s="8">
        <v>1</v>
      </c>
      <c r="G50" s="9" t="s">
        <v>313</v>
      </c>
      <c r="H50" s="9"/>
      <c r="I50" s="75"/>
      <c r="J50" s="6" t="s">
        <v>275</v>
      </c>
      <c r="K50" s="83" t="s">
        <v>561</v>
      </c>
      <c r="L50" s="11" t="s">
        <v>553</v>
      </c>
      <c r="M50" s="9"/>
    </row>
    <row r="51" spans="1:13" x14ac:dyDescent="0.25">
      <c r="A51" s="7"/>
      <c r="B51" s="6"/>
      <c r="C51" s="6" t="s">
        <v>5</v>
      </c>
      <c r="D51" s="5"/>
      <c r="E51" s="7"/>
      <c r="F51" s="8">
        <v>1</v>
      </c>
      <c r="G51" s="9" t="s">
        <v>313</v>
      </c>
      <c r="H51" s="9"/>
      <c r="I51" s="75"/>
      <c r="J51" s="6" t="s">
        <v>275</v>
      </c>
      <c r="K51" s="83" t="s">
        <v>562</v>
      </c>
      <c r="L51" s="11" t="s">
        <v>554</v>
      </c>
      <c r="M51" s="9"/>
    </row>
    <row r="52" spans="1:13" x14ac:dyDescent="0.25">
      <c r="A52" s="7"/>
      <c r="B52" s="6"/>
      <c r="C52" s="6" t="s">
        <v>5</v>
      </c>
      <c r="D52" s="5"/>
      <c r="E52" s="7"/>
      <c r="F52" s="8">
        <v>1</v>
      </c>
      <c r="G52" s="9" t="s">
        <v>313</v>
      </c>
      <c r="H52" s="9"/>
      <c r="I52" s="75"/>
      <c r="J52" s="6" t="s">
        <v>275</v>
      </c>
      <c r="K52" s="83" t="s">
        <v>459</v>
      </c>
      <c r="L52" s="11" t="s">
        <v>389</v>
      </c>
      <c r="M52" s="9"/>
    </row>
    <row r="53" spans="1:13" x14ac:dyDescent="0.25">
      <c r="A53" s="7"/>
      <c r="B53" s="6"/>
      <c r="C53" s="6" t="s">
        <v>5</v>
      </c>
      <c r="D53" s="5"/>
      <c r="E53" s="7"/>
      <c r="F53" s="8">
        <v>1</v>
      </c>
      <c r="G53" s="9" t="s">
        <v>313</v>
      </c>
      <c r="H53" s="9"/>
      <c r="I53" s="75"/>
      <c r="J53" s="6" t="s">
        <v>275</v>
      </c>
      <c r="K53" s="83" t="s">
        <v>460</v>
      </c>
      <c r="L53" s="11" t="s">
        <v>390</v>
      </c>
      <c r="M53" s="9"/>
    </row>
    <row r="54" spans="1:13" x14ac:dyDescent="0.25">
      <c r="A54" s="7"/>
      <c r="B54" s="6"/>
      <c r="C54" s="6" t="s">
        <v>5</v>
      </c>
      <c r="D54" s="5"/>
      <c r="E54" s="7"/>
      <c r="F54" s="8">
        <v>1</v>
      </c>
      <c r="G54" s="9" t="s">
        <v>313</v>
      </c>
      <c r="H54" s="9"/>
      <c r="I54" s="75"/>
      <c r="J54" s="6" t="s">
        <v>275</v>
      </c>
      <c r="K54" s="83" t="s">
        <v>563</v>
      </c>
      <c r="L54" s="11" t="s">
        <v>555</v>
      </c>
      <c r="M54" s="9"/>
    </row>
    <row r="55" spans="1:13" x14ac:dyDescent="0.25">
      <c r="A55" s="7"/>
      <c r="B55" s="6"/>
      <c r="C55" s="6" t="s">
        <v>5</v>
      </c>
      <c r="D55" s="5"/>
      <c r="E55" s="7"/>
      <c r="F55" s="8">
        <v>1</v>
      </c>
      <c r="G55" s="9" t="s">
        <v>313</v>
      </c>
      <c r="H55" s="9"/>
      <c r="I55" s="75"/>
      <c r="J55" s="6" t="s">
        <v>275</v>
      </c>
      <c r="K55" s="83" t="s">
        <v>461</v>
      </c>
      <c r="L55" s="11" t="s">
        <v>391</v>
      </c>
      <c r="M55" s="9"/>
    </row>
    <row r="56" spans="1:13" x14ac:dyDescent="0.25">
      <c r="A56" s="7"/>
      <c r="B56" s="6"/>
      <c r="C56" s="6" t="s">
        <v>5</v>
      </c>
      <c r="D56" s="5"/>
      <c r="E56" s="7"/>
      <c r="F56" s="8">
        <v>1</v>
      </c>
      <c r="G56" s="9" t="s">
        <v>313</v>
      </c>
      <c r="H56" s="9"/>
      <c r="I56" s="75"/>
      <c r="J56" s="6" t="s">
        <v>275</v>
      </c>
      <c r="K56" s="83" t="s">
        <v>462</v>
      </c>
      <c r="L56" s="11" t="s">
        <v>392</v>
      </c>
      <c r="M56" s="9"/>
    </row>
    <row r="57" spans="1:13" x14ac:dyDescent="0.25">
      <c r="A57" s="7"/>
      <c r="B57" s="6"/>
      <c r="C57" s="6" t="s">
        <v>5</v>
      </c>
      <c r="D57" s="5"/>
      <c r="E57" s="7"/>
      <c r="F57" s="8">
        <v>1</v>
      </c>
      <c r="G57" s="9" t="s">
        <v>313</v>
      </c>
      <c r="H57" s="9"/>
      <c r="I57" s="75"/>
      <c r="J57" s="6" t="s">
        <v>275</v>
      </c>
      <c r="K57" s="83" t="s">
        <v>463</v>
      </c>
      <c r="L57" s="11" t="s">
        <v>393</v>
      </c>
      <c r="M57" s="9"/>
    </row>
    <row r="58" spans="1:13" x14ac:dyDescent="0.25">
      <c r="A58" s="7"/>
      <c r="B58" s="6"/>
      <c r="C58" s="6" t="s">
        <v>5</v>
      </c>
      <c r="D58" s="5"/>
      <c r="E58" s="7"/>
      <c r="F58" s="8">
        <v>1</v>
      </c>
      <c r="G58" s="9" t="s">
        <v>313</v>
      </c>
      <c r="H58" s="9"/>
      <c r="I58" s="75"/>
      <c r="J58" s="6" t="s">
        <v>275</v>
      </c>
      <c r="K58" s="83" t="s">
        <v>464</v>
      </c>
      <c r="L58" s="11" t="s">
        <v>394</v>
      </c>
      <c r="M58" s="9"/>
    </row>
    <row r="59" spans="1:13" x14ac:dyDescent="0.25">
      <c r="A59" s="7"/>
      <c r="B59" s="6"/>
      <c r="C59" s="6" t="s">
        <v>5</v>
      </c>
      <c r="D59" s="5"/>
      <c r="E59" s="7"/>
      <c r="F59" s="8">
        <v>1</v>
      </c>
      <c r="G59" s="9" t="s">
        <v>313</v>
      </c>
      <c r="H59" s="9"/>
      <c r="I59" s="75"/>
      <c r="J59" s="6" t="s">
        <v>275</v>
      </c>
      <c r="K59" s="83" t="s">
        <v>564</v>
      </c>
      <c r="L59" s="11" t="s">
        <v>556</v>
      </c>
      <c r="M59" s="9"/>
    </row>
    <row r="60" spans="1:13" x14ac:dyDescent="0.25">
      <c r="A60" s="7"/>
      <c r="B60" s="6"/>
      <c r="C60" s="6" t="s">
        <v>5</v>
      </c>
      <c r="D60" s="5"/>
      <c r="E60" s="7"/>
      <c r="F60" s="8">
        <v>1</v>
      </c>
      <c r="G60" s="9" t="s">
        <v>313</v>
      </c>
      <c r="H60" s="9"/>
      <c r="I60" s="75"/>
      <c r="J60" s="6" t="s">
        <v>275</v>
      </c>
      <c r="K60" s="83" t="s">
        <v>565</v>
      </c>
      <c r="L60" s="11" t="s">
        <v>557</v>
      </c>
      <c r="M60" s="9"/>
    </row>
    <row r="61" spans="1:13" x14ac:dyDescent="0.25">
      <c r="A61" s="7"/>
      <c r="B61" s="6"/>
      <c r="C61" s="6" t="s">
        <v>5</v>
      </c>
      <c r="D61" s="5"/>
      <c r="E61" s="7"/>
      <c r="F61" s="8">
        <v>1</v>
      </c>
      <c r="G61" s="9" t="s">
        <v>313</v>
      </c>
      <c r="H61" s="9"/>
      <c r="I61" s="75"/>
      <c r="J61" s="6" t="s">
        <v>275</v>
      </c>
      <c r="K61" s="83" t="s">
        <v>467</v>
      </c>
      <c r="L61" s="11" t="s">
        <v>397</v>
      </c>
      <c r="M61" s="9"/>
    </row>
    <row r="62" spans="1:13" x14ac:dyDescent="0.25">
      <c r="A62" s="7"/>
      <c r="B62" s="6"/>
      <c r="C62" s="6" t="s">
        <v>5</v>
      </c>
      <c r="D62" s="5"/>
      <c r="E62" s="7"/>
      <c r="F62" s="8">
        <v>1</v>
      </c>
      <c r="G62" s="9" t="s">
        <v>313</v>
      </c>
      <c r="H62" s="9"/>
      <c r="I62" s="75"/>
      <c r="J62" s="6" t="s">
        <v>275</v>
      </c>
      <c r="K62" s="83" t="s">
        <v>468</v>
      </c>
      <c r="L62" s="11" t="s">
        <v>398</v>
      </c>
      <c r="M62" s="9"/>
    </row>
    <row r="63" spans="1:13" x14ac:dyDescent="0.25">
      <c r="A63" s="7"/>
      <c r="B63" s="6"/>
      <c r="C63" s="6" t="s">
        <v>5</v>
      </c>
      <c r="D63" s="5"/>
      <c r="E63" s="7"/>
      <c r="F63" s="8">
        <v>1</v>
      </c>
      <c r="G63" s="9" t="s">
        <v>313</v>
      </c>
      <c r="H63" s="9"/>
      <c r="I63" s="75"/>
      <c r="J63" s="6" t="s">
        <v>275</v>
      </c>
      <c r="K63" s="83" t="s">
        <v>566</v>
      </c>
      <c r="L63" s="11" t="s">
        <v>558</v>
      </c>
      <c r="M63" s="9"/>
    </row>
    <row r="64" spans="1:13" x14ac:dyDescent="0.25">
      <c r="A64" s="7"/>
      <c r="B64" s="6"/>
      <c r="C64" s="6" t="s">
        <v>5</v>
      </c>
      <c r="D64" s="5"/>
      <c r="E64" s="7"/>
      <c r="F64" s="8">
        <v>1</v>
      </c>
      <c r="G64" s="9" t="s">
        <v>229</v>
      </c>
      <c r="H64" s="9"/>
      <c r="I64" s="75"/>
      <c r="J64" s="6" t="s">
        <v>275</v>
      </c>
      <c r="K64" s="83" t="s">
        <v>477</v>
      </c>
      <c r="L64" s="11" t="s">
        <v>478</v>
      </c>
      <c r="M64" s="9"/>
    </row>
    <row r="65" spans="1:13" x14ac:dyDescent="0.25">
      <c r="A65" s="7"/>
      <c r="B65" s="6"/>
      <c r="C65" s="6"/>
      <c r="D65" s="5"/>
      <c r="E65" s="7"/>
      <c r="F65" s="8"/>
      <c r="G65" s="9"/>
      <c r="H65" s="9"/>
      <c r="I65" s="75"/>
      <c r="J65" s="6"/>
      <c r="K65" s="79"/>
      <c r="L65" s="11"/>
      <c r="M65" s="9"/>
    </row>
    <row r="66" spans="1:13" x14ac:dyDescent="0.25">
      <c r="A66" s="7"/>
      <c r="B66" s="6"/>
      <c r="C66" s="6"/>
      <c r="D66" s="5"/>
      <c r="E66" s="7"/>
      <c r="F66" s="8"/>
      <c r="G66" s="9"/>
      <c r="H66" s="9"/>
      <c r="I66" s="75"/>
      <c r="J66" s="6"/>
      <c r="K66" s="79"/>
      <c r="L66" s="11"/>
      <c r="M66" s="9"/>
    </row>
    <row r="67" spans="1:13" x14ac:dyDescent="0.25">
      <c r="A67" s="7"/>
      <c r="B67" s="6"/>
      <c r="C67" s="6"/>
      <c r="D67" s="5"/>
      <c r="E67" s="7"/>
      <c r="F67" s="8"/>
      <c r="G67" s="9"/>
      <c r="H67" s="9"/>
      <c r="I67" s="75"/>
      <c r="J67" s="6"/>
      <c r="K67" s="79"/>
      <c r="L67" s="11"/>
      <c r="M67" s="9"/>
    </row>
    <row r="68" spans="1:13" x14ac:dyDescent="0.25">
      <c r="A68" s="7"/>
      <c r="B68" s="6"/>
      <c r="C68" s="6"/>
      <c r="D68" s="5"/>
      <c r="E68" s="7"/>
      <c r="F68" s="8">
        <v>5</v>
      </c>
      <c r="G68" s="9" t="s">
        <v>545</v>
      </c>
      <c r="H68" s="9"/>
      <c r="I68" s="75"/>
      <c r="J68" s="6"/>
      <c r="K68" s="79"/>
      <c r="L68" s="11"/>
      <c r="M68" s="9"/>
    </row>
    <row r="69" spans="1:13" x14ac:dyDescent="0.25">
      <c r="A69" s="7"/>
      <c r="B69" s="6"/>
      <c r="C69" s="6"/>
      <c r="D69" s="5"/>
      <c r="E69" s="7"/>
      <c r="F69" s="8">
        <v>2</v>
      </c>
      <c r="G69" s="9" t="s">
        <v>373</v>
      </c>
      <c r="H69" s="9"/>
      <c r="I69" s="75"/>
      <c r="J69" s="6"/>
      <c r="K69" s="79"/>
      <c r="L69" s="11"/>
      <c r="M69" s="9"/>
    </row>
    <row r="70" spans="1:13" x14ac:dyDescent="0.25">
      <c r="A70" s="7"/>
      <c r="B70" s="6"/>
      <c r="C70" s="6"/>
      <c r="D70" s="5"/>
      <c r="E70" s="7"/>
      <c r="F70" s="8">
        <v>5</v>
      </c>
      <c r="G70" s="9" t="s">
        <v>228</v>
      </c>
      <c r="H70" s="9"/>
      <c r="I70" s="75"/>
      <c r="J70" s="6"/>
      <c r="K70" s="79"/>
      <c r="L70" s="11"/>
      <c r="M70" s="9"/>
    </row>
    <row r="71" spans="1:13" x14ac:dyDescent="0.25">
      <c r="A71" s="7"/>
      <c r="B71" s="6"/>
      <c r="C71" s="6"/>
      <c r="D71" s="5"/>
      <c r="E71" s="7"/>
      <c r="F71" s="8">
        <v>8</v>
      </c>
      <c r="G71" s="9" t="s">
        <v>229</v>
      </c>
      <c r="H71" s="9"/>
      <c r="I71" s="75"/>
      <c r="J71" s="6"/>
      <c r="K71" s="79"/>
      <c r="L71" s="11"/>
      <c r="M71" s="9"/>
    </row>
    <row r="72" spans="1:13" x14ac:dyDescent="0.25">
      <c r="A72" s="7"/>
      <c r="B72" s="6"/>
      <c r="C72" s="6"/>
      <c r="D72" s="5"/>
      <c r="E72" s="7"/>
      <c r="F72" s="8">
        <v>43</v>
      </c>
      <c r="G72" s="9" t="s">
        <v>313</v>
      </c>
      <c r="H72" s="9"/>
      <c r="I72" s="75"/>
      <c r="J72" s="6"/>
      <c r="K72" s="79"/>
      <c r="L72" s="11"/>
      <c r="M72" s="9"/>
    </row>
    <row r="73" spans="1:13" x14ac:dyDescent="0.25">
      <c r="A73" s="7"/>
      <c r="B73" s="6"/>
      <c r="C73" s="6"/>
      <c r="D73" s="5"/>
      <c r="E73" s="7"/>
      <c r="F73" s="49">
        <f>SUM(F68:F72)</f>
        <v>63</v>
      </c>
      <c r="G73" s="9"/>
      <c r="H73" s="9"/>
      <c r="I73" s="75"/>
      <c r="J73" s="6"/>
      <c r="K73" s="79"/>
      <c r="L73" s="11"/>
      <c r="M73" s="9"/>
    </row>
    <row r="74" spans="1:13" x14ac:dyDescent="0.25">
      <c r="A74" s="7"/>
      <c r="B74" s="6"/>
      <c r="C74" s="6"/>
      <c r="D74" s="5"/>
      <c r="E74" s="7"/>
      <c r="F74" s="8"/>
      <c r="G74" s="9"/>
      <c r="H74" s="9"/>
      <c r="I74" s="75"/>
      <c r="J74" s="6"/>
      <c r="K74" s="79"/>
      <c r="L74" s="11"/>
      <c r="M74" s="9"/>
    </row>
    <row r="75" spans="1:13" x14ac:dyDescent="0.25">
      <c r="A75" s="7"/>
      <c r="B75" s="6"/>
      <c r="C75" s="6"/>
      <c r="D75" s="5"/>
      <c r="E75" s="7"/>
      <c r="F75" s="8"/>
      <c r="G75" s="9"/>
      <c r="H75" s="9"/>
      <c r="I75" s="75"/>
      <c r="J75" s="6"/>
      <c r="K75" s="79"/>
      <c r="L75" s="11"/>
      <c r="M75" s="9"/>
    </row>
    <row r="76" spans="1:13" x14ac:dyDescent="0.25">
      <c r="A76" s="7"/>
      <c r="B76" s="6"/>
      <c r="C76" s="6"/>
      <c r="D76" s="5"/>
      <c r="E76" s="7"/>
      <c r="F76" s="8"/>
      <c r="G76" s="9"/>
      <c r="H76" s="9"/>
      <c r="I76" s="75"/>
      <c r="J76" s="6"/>
      <c r="K76" s="79"/>
      <c r="L76" s="11"/>
      <c r="M76" s="9"/>
    </row>
    <row r="77" spans="1:13" x14ac:dyDescent="0.25">
      <c r="A77" s="7"/>
      <c r="B77" s="6"/>
      <c r="C77" s="6"/>
      <c r="D77" s="5"/>
      <c r="E77" s="7"/>
      <c r="F77" s="8"/>
      <c r="G77" s="9"/>
      <c r="H77" s="9"/>
      <c r="I77" s="75"/>
      <c r="J77" s="6"/>
      <c r="K77" s="79"/>
      <c r="L77" s="11"/>
      <c r="M77" s="9"/>
    </row>
    <row r="78" spans="1:13" x14ac:dyDescent="0.25">
      <c r="A78" s="7"/>
      <c r="B78" s="6"/>
      <c r="C78" s="6"/>
      <c r="D78" s="5"/>
      <c r="E78" s="7"/>
      <c r="F78" s="8"/>
      <c r="G78" s="9"/>
      <c r="H78" s="9"/>
      <c r="I78" s="75"/>
      <c r="J78" s="6"/>
      <c r="K78" s="79"/>
      <c r="L78" s="11"/>
      <c r="M78" s="9"/>
    </row>
    <row r="79" spans="1:13" s="4" customFormat="1" x14ac:dyDescent="0.25">
      <c r="A79" s="2" t="s">
        <v>7</v>
      </c>
      <c r="B79" s="2" t="s">
        <v>24</v>
      </c>
      <c r="C79" s="2" t="s">
        <v>258</v>
      </c>
      <c r="D79" s="2" t="s">
        <v>281</v>
      </c>
      <c r="E79" s="2" t="s">
        <v>6</v>
      </c>
      <c r="F79" s="2" t="s">
        <v>1</v>
      </c>
      <c r="G79" s="2" t="s">
        <v>2</v>
      </c>
      <c r="H79" s="47" t="s">
        <v>224</v>
      </c>
      <c r="I79" s="74" t="s">
        <v>21</v>
      </c>
      <c r="J79" s="2" t="s">
        <v>4</v>
      </c>
      <c r="K79" s="47" t="s">
        <v>402</v>
      </c>
      <c r="L79" s="2" t="s">
        <v>519</v>
      </c>
      <c r="M79" s="2" t="s">
        <v>517</v>
      </c>
    </row>
    <row r="80" spans="1:13" x14ac:dyDescent="0.25">
      <c r="A80" s="7"/>
      <c r="B80" s="6"/>
      <c r="C80" s="6"/>
      <c r="D80" s="5"/>
      <c r="E80" s="7"/>
      <c r="F80" s="8"/>
      <c r="G80" s="9"/>
      <c r="H80" s="9"/>
      <c r="I80" s="75"/>
      <c r="J80" s="6"/>
      <c r="K80" s="79"/>
      <c r="L80" s="11"/>
      <c r="M80" s="9"/>
    </row>
    <row r="81" spans="1:14" x14ac:dyDescent="0.25">
      <c r="A81" s="5">
        <v>45184</v>
      </c>
      <c r="B81" s="6"/>
      <c r="C81" s="6">
        <v>110004517669</v>
      </c>
      <c r="D81" s="5">
        <v>45549</v>
      </c>
      <c r="E81" s="7">
        <v>4300045131</v>
      </c>
      <c r="F81" s="8">
        <v>1</v>
      </c>
      <c r="G81" s="9" t="s">
        <v>529</v>
      </c>
      <c r="H81" s="9">
        <v>1431</v>
      </c>
      <c r="I81" s="75"/>
      <c r="J81" s="6" t="s">
        <v>275</v>
      </c>
      <c r="K81" s="122" t="s">
        <v>569</v>
      </c>
      <c r="L81" s="11"/>
      <c r="M81" s="9" t="s">
        <v>574</v>
      </c>
    </row>
    <row r="82" spans="1:14" x14ac:dyDescent="0.25">
      <c r="A82" s="5">
        <v>45184</v>
      </c>
      <c r="B82" s="6"/>
      <c r="C82" s="6">
        <v>110004517669</v>
      </c>
      <c r="D82" s="5">
        <v>45549</v>
      </c>
      <c r="E82" s="7">
        <v>4300045131</v>
      </c>
      <c r="F82" s="8">
        <v>1</v>
      </c>
      <c r="G82" s="9" t="s">
        <v>529</v>
      </c>
      <c r="H82" s="9">
        <v>1431</v>
      </c>
      <c r="I82" s="75"/>
      <c r="J82" s="6" t="s">
        <v>275</v>
      </c>
      <c r="K82" s="122" t="s">
        <v>570</v>
      </c>
      <c r="L82" s="11"/>
      <c r="M82" s="9" t="s">
        <v>574</v>
      </c>
    </row>
    <row r="83" spans="1:14" x14ac:dyDescent="0.25">
      <c r="A83" s="5">
        <v>45184</v>
      </c>
      <c r="B83" s="6"/>
      <c r="C83" s="6">
        <v>110004517669</v>
      </c>
      <c r="D83" s="5">
        <v>45549</v>
      </c>
      <c r="E83" s="7">
        <v>4300045131</v>
      </c>
      <c r="F83" s="8">
        <v>1</v>
      </c>
      <c r="G83" s="9" t="s">
        <v>529</v>
      </c>
      <c r="H83" s="9">
        <v>1431</v>
      </c>
      <c r="I83" s="75"/>
      <c r="J83" s="6" t="s">
        <v>275</v>
      </c>
      <c r="K83" s="122" t="s">
        <v>571</v>
      </c>
      <c r="L83" s="11"/>
      <c r="M83" s="9" t="s">
        <v>574</v>
      </c>
    </row>
    <row r="84" spans="1:14" x14ac:dyDescent="0.25">
      <c r="A84" s="5">
        <v>45184</v>
      </c>
      <c r="B84" s="6"/>
      <c r="C84" s="6">
        <v>110004517669</v>
      </c>
      <c r="D84" s="5">
        <v>45549</v>
      </c>
      <c r="E84" s="7">
        <v>4300045131</v>
      </c>
      <c r="F84" s="8">
        <v>1</v>
      </c>
      <c r="G84" s="9" t="s">
        <v>529</v>
      </c>
      <c r="H84" s="9">
        <v>1431</v>
      </c>
      <c r="I84" s="75"/>
      <c r="J84" s="6" t="s">
        <v>275</v>
      </c>
      <c r="K84" s="122" t="s">
        <v>572</v>
      </c>
      <c r="L84" s="11"/>
      <c r="M84" s="9" t="s">
        <v>574</v>
      </c>
    </row>
    <row r="85" spans="1:14" x14ac:dyDescent="0.25">
      <c r="A85" s="5">
        <v>45184</v>
      </c>
      <c r="B85" s="6"/>
      <c r="C85" s="6">
        <v>110004517669</v>
      </c>
      <c r="D85" s="5">
        <v>45549</v>
      </c>
      <c r="E85" s="7">
        <v>4300045131</v>
      </c>
      <c r="F85" s="8">
        <v>1</v>
      </c>
      <c r="G85" s="9" t="s">
        <v>529</v>
      </c>
      <c r="H85" s="9">
        <v>1431</v>
      </c>
      <c r="I85" s="75"/>
      <c r="J85" s="6" t="s">
        <v>275</v>
      </c>
      <c r="K85" s="122" t="s">
        <v>573</v>
      </c>
      <c r="L85" s="11"/>
      <c r="M85" s="9" t="s">
        <v>574</v>
      </c>
    </row>
    <row r="86" spans="1:14" x14ac:dyDescent="0.25">
      <c r="A86" s="5">
        <v>45076</v>
      </c>
      <c r="B86" s="6"/>
      <c r="C86" s="6">
        <v>110002501451</v>
      </c>
      <c r="D86" s="5">
        <v>45340</v>
      </c>
      <c r="E86" s="7">
        <v>4500453087</v>
      </c>
      <c r="F86" s="8">
        <v>1</v>
      </c>
      <c r="G86" s="9" t="s">
        <v>529</v>
      </c>
      <c r="H86" s="116">
        <v>22537</v>
      </c>
      <c r="I86" s="121">
        <v>4857</v>
      </c>
      <c r="J86" s="6" t="s">
        <v>275</v>
      </c>
      <c r="K86" s="83" t="s">
        <v>528</v>
      </c>
      <c r="L86" s="110">
        <v>1700</v>
      </c>
      <c r="M86" s="111" t="s">
        <v>531</v>
      </c>
      <c r="N86" s="118" t="s">
        <v>530</v>
      </c>
    </row>
    <row r="87" spans="1:14" x14ac:dyDescent="0.25">
      <c r="A87" s="5">
        <v>45028</v>
      </c>
      <c r="B87" s="6"/>
      <c r="C87" s="6">
        <v>110002501451</v>
      </c>
      <c r="D87" s="5">
        <v>45340</v>
      </c>
      <c r="E87" s="7"/>
      <c r="F87" s="8">
        <v>1</v>
      </c>
      <c r="G87" s="9" t="s">
        <v>471</v>
      </c>
      <c r="H87" s="75">
        <v>22045</v>
      </c>
      <c r="I87" s="116">
        <v>4656</v>
      </c>
      <c r="J87" s="6" t="s">
        <v>275</v>
      </c>
      <c r="K87" s="83" t="s">
        <v>408</v>
      </c>
      <c r="L87" s="111">
        <v>1698</v>
      </c>
      <c r="M87" s="112" t="s">
        <v>527</v>
      </c>
    </row>
    <row r="88" spans="1:14" x14ac:dyDescent="0.25">
      <c r="A88" s="5">
        <v>44971</v>
      </c>
      <c r="B88" s="6"/>
      <c r="C88" s="6">
        <v>110002501451</v>
      </c>
      <c r="D88" s="5">
        <v>45340</v>
      </c>
      <c r="E88" s="7">
        <v>4500417214</v>
      </c>
      <c r="F88" s="8">
        <v>1</v>
      </c>
      <c r="G88" s="9" t="s">
        <v>489</v>
      </c>
      <c r="H88" s="116">
        <v>21652</v>
      </c>
      <c r="I88" s="116">
        <v>4557</v>
      </c>
      <c r="J88" s="6" t="s">
        <v>275</v>
      </c>
      <c r="K88" s="83" t="s">
        <v>182</v>
      </c>
      <c r="L88" s="111">
        <v>1696</v>
      </c>
      <c r="M88" s="112" t="s">
        <v>503</v>
      </c>
    </row>
    <row r="89" spans="1:14" x14ac:dyDescent="0.25">
      <c r="A89" s="5">
        <v>44970</v>
      </c>
      <c r="B89" s="6"/>
      <c r="C89" s="6">
        <v>110002501451</v>
      </c>
      <c r="D89" s="5">
        <v>45340</v>
      </c>
      <c r="E89" s="7">
        <v>4500416682</v>
      </c>
      <c r="F89" s="8">
        <v>1</v>
      </c>
      <c r="G89" s="9" t="s">
        <v>489</v>
      </c>
      <c r="H89" s="116">
        <v>21649</v>
      </c>
      <c r="I89" s="116">
        <v>4555</v>
      </c>
      <c r="J89" s="6" t="s">
        <v>275</v>
      </c>
      <c r="K89" s="83" t="s">
        <v>406</v>
      </c>
      <c r="L89" s="113">
        <v>1692</v>
      </c>
      <c r="M89" s="111" t="s">
        <v>508</v>
      </c>
    </row>
    <row r="90" spans="1:14" x14ac:dyDescent="0.25">
      <c r="A90" s="5">
        <v>44970</v>
      </c>
      <c r="B90" s="6"/>
      <c r="C90" s="6">
        <v>110002501451</v>
      </c>
      <c r="D90" s="5">
        <v>45034</v>
      </c>
      <c r="E90" s="7">
        <v>4500417174</v>
      </c>
      <c r="F90" s="8">
        <v>1</v>
      </c>
      <c r="G90" s="9" t="s">
        <v>489</v>
      </c>
      <c r="H90" s="116">
        <v>21655</v>
      </c>
      <c r="I90" s="116">
        <v>4556</v>
      </c>
      <c r="J90" s="6" t="s">
        <v>275</v>
      </c>
      <c r="K90" s="83" t="s">
        <v>404</v>
      </c>
      <c r="L90" s="11">
        <v>1965</v>
      </c>
      <c r="M90" s="111" t="s">
        <v>510</v>
      </c>
    </row>
    <row r="91" spans="1:14" x14ac:dyDescent="0.25">
      <c r="A91" s="5">
        <v>44970</v>
      </c>
      <c r="B91" s="6"/>
      <c r="C91" s="6">
        <v>110002501451</v>
      </c>
      <c r="D91" s="5">
        <v>45340</v>
      </c>
      <c r="E91" s="7">
        <v>4500417130</v>
      </c>
      <c r="F91" s="8">
        <v>1</v>
      </c>
      <c r="G91" s="9" t="s">
        <v>489</v>
      </c>
      <c r="H91" s="116">
        <v>21656</v>
      </c>
      <c r="I91" s="116" t="s">
        <v>525</v>
      </c>
      <c r="J91" s="6" t="s">
        <v>275</v>
      </c>
      <c r="K91" s="83" t="s">
        <v>407</v>
      </c>
      <c r="L91" s="111">
        <v>1695</v>
      </c>
      <c r="M91" s="112" t="s">
        <v>507</v>
      </c>
    </row>
    <row r="92" spans="1:14" x14ac:dyDescent="0.25">
      <c r="A92" s="5">
        <v>44970</v>
      </c>
      <c r="B92" s="6"/>
      <c r="C92" s="6">
        <v>110003057311</v>
      </c>
      <c r="D92" s="5">
        <v>45340</v>
      </c>
      <c r="E92" s="7" t="s">
        <v>312</v>
      </c>
      <c r="F92" s="8">
        <v>1</v>
      </c>
      <c r="G92" s="9" t="s">
        <v>489</v>
      </c>
      <c r="H92" s="75"/>
      <c r="I92" s="75" t="s">
        <v>312</v>
      </c>
      <c r="J92" s="6" t="s">
        <v>275</v>
      </c>
      <c r="K92" s="83" t="s">
        <v>416</v>
      </c>
      <c r="L92" s="111">
        <v>1693</v>
      </c>
      <c r="M92" s="112" t="s">
        <v>498</v>
      </c>
    </row>
    <row r="93" spans="1:14" x14ac:dyDescent="0.25">
      <c r="A93" s="5">
        <v>44970</v>
      </c>
      <c r="B93" s="6"/>
      <c r="C93" s="6">
        <v>110003582264</v>
      </c>
      <c r="D93" s="5">
        <v>45340</v>
      </c>
      <c r="E93" s="7" t="s">
        <v>312</v>
      </c>
      <c r="F93" s="8">
        <v>1</v>
      </c>
      <c r="G93" s="9" t="s">
        <v>489</v>
      </c>
      <c r="H93" s="75"/>
      <c r="I93" s="75" t="s">
        <v>312</v>
      </c>
      <c r="J93" s="6" t="s">
        <v>275</v>
      </c>
      <c r="K93" s="83" t="s">
        <v>419</v>
      </c>
      <c r="L93" s="111">
        <v>1694</v>
      </c>
      <c r="M93" s="112" t="s">
        <v>520</v>
      </c>
    </row>
    <row r="94" spans="1:14" x14ac:dyDescent="0.25">
      <c r="A94" s="5">
        <v>44966</v>
      </c>
      <c r="B94" s="6"/>
      <c r="C94" s="6">
        <v>110002501451</v>
      </c>
      <c r="D94" s="5">
        <v>45340</v>
      </c>
      <c r="E94" s="7">
        <v>4500415813</v>
      </c>
      <c r="F94" s="8">
        <v>1</v>
      </c>
      <c r="G94" s="9" t="s">
        <v>489</v>
      </c>
      <c r="H94" s="116">
        <v>21641</v>
      </c>
      <c r="I94" s="116" t="s">
        <v>524</v>
      </c>
      <c r="J94" s="6" t="s">
        <v>275</v>
      </c>
      <c r="K94" s="83" t="s">
        <v>486</v>
      </c>
      <c r="L94" s="11">
        <v>1690</v>
      </c>
      <c r="M94" s="111" t="s">
        <v>516</v>
      </c>
    </row>
    <row r="95" spans="1:14" x14ac:dyDescent="0.25">
      <c r="A95" s="5">
        <v>44966</v>
      </c>
      <c r="B95" s="6"/>
      <c r="C95" s="6">
        <v>110002501451</v>
      </c>
      <c r="D95" s="5">
        <v>45340</v>
      </c>
      <c r="E95" s="7" t="s">
        <v>312</v>
      </c>
      <c r="F95" s="8">
        <v>1</v>
      </c>
      <c r="G95" s="9" t="s">
        <v>489</v>
      </c>
      <c r="H95" s="9"/>
      <c r="I95" s="75" t="s">
        <v>312</v>
      </c>
      <c r="J95" s="6" t="s">
        <v>275</v>
      </c>
      <c r="K95" s="83" t="s">
        <v>12</v>
      </c>
      <c r="L95" s="11">
        <v>1690</v>
      </c>
      <c r="M95" s="111" t="s">
        <v>515</v>
      </c>
    </row>
    <row r="96" spans="1:14" x14ac:dyDescent="0.25">
      <c r="A96" s="5">
        <v>44966</v>
      </c>
      <c r="B96" s="6"/>
      <c r="C96" s="6">
        <v>110002501451</v>
      </c>
      <c r="D96" s="5">
        <v>45340</v>
      </c>
      <c r="E96" s="7" t="s">
        <v>312</v>
      </c>
      <c r="F96" s="8">
        <v>1</v>
      </c>
      <c r="G96" s="9" t="s">
        <v>489</v>
      </c>
      <c r="H96" s="9"/>
      <c r="I96" s="75" t="s">
        <v>312</v>
      </c>
      <c r="J96" s="6" t="s">
        <v>275</v>
      </c>
      <c r="K96" s="83" t="s">
        <v>487</v>
      </c>
      <c r="L96" s="11">
        <v>1690</v>
      </c>
      <c r="M96" s="114" t="s">
        <v>513</v>
      </c>
    </row>
    <row r="97" spans="1:14" x14ac:dyDescent="0.25">
      <c r="A97" s="5">
        <v>44966</v>
      </c>
      <c r="B97" s="6"/>
      <c r="C97" s="6">
        <v>110002501451</v>
      </c>
      <c r="D97" s="5">
        <v>45340</v>
      </c>
      <c r="E97" s="7" t="s">
        <v>312</v>
      </c>
      <c r="F97" s="8">
        <v>1</v>
      </c>
      <c r="G97" s="9" t="s">
        <v>489</v>
      </c>
      <c r="H97" s="9"/>
      <c r="I97" s="75" t="s">
        <v>312</v>
      </c>
      <c r="J97" s="6" t="s">
        <v>275</v>
      </c>
      <c r="K97" s="83" t="s">
        <v>403</v>
      </c>
      <c r="L97" s="11">
        <v>1690</v>
      </c>
      <c r="M97" s="114" t="s">
        <v>511</v>
      </c>
    </row>
    <row r="98" spans="1:14" x14ac:dyDescent="0.25">
      <c r="A98" s="5">
        <v>44966</v>
      </c>
      <c r="B98" s="6"/>
      <c r="C98" s="6">
        <v>110002501451</v>
      </c>
      <c r="D98" s="5">
        <v>45340</v>
      </c>
      <c r="E98" s="7" t="s">
        <v>312</v>
      </c>
      <c r="F98" s="8">
        <v>1</v>
      </c>
      <c r="G98" s="9" t="s">
        <v>489</v>
      </c>
      <c r="H98" s="9"/>
      <c r="I98" s="75" t="s">
        <v>312</v>
      </c>
      <c r="J98" s="6" t="s">
        <v>275</v>
      </c>
      <c r="K98" s="83" t="s">
        <v>411</v>
      </c>
      <c r="L98" s="11">
        <v>1690</v>
      </c>
      <c r="M98" s="111" t="s">
        <v>502</v>
      </c>
    </row>
    <row r="99" spans="1:14" x14ac:dyDescent="0.25">
      <c r="A99" s="5">
        <v>44966</v>
      </c>
      <c r="B99" s="6"/>
      <c r="C99" s="6">
        <v>110002501451</v>
      </c>
      <c r="D99" s="5">
        <v>45340</v>
      </c>
      <c r="E99" s="7" t="s">
        <v>312</v>
      </c>
      <c r="F99" s="8">
        <v>1</v>
      </c>
      <c r="G99" s="9" t="s">
        <v>489</v>
      </c>
      <c r="H99" s="9"/>
      <c r="I99" s="75" t="s">
        <v>312</v>
      </c>
      <c r="J99" s="6" t="s">
        <v>275</v>
      </c>
      <c r="K99" s="83" t="s">
        <v>413</v>
      </c>
      <c r="L99" s="11">
        <v>1690</v>
      </c>
      <c r="M99" s="111" t="s">
        <v>500</v>
      </c>
    </row>
    <row r="100" spans="1:14" x14ac:dyDescent="0.25">
      <c r="A100" s="5">
        <v>44966</v>
      </c>
      <c r="B100" s="6"/>
      <c r="C100" s="6">
        <v>110002501451</v>
      </c>
      <c r="D100" s="5">
        <v>45340</v>
      </c>
      <c r="E100" s="7" t="s">
        <v>312</v>
      </c>
      <c r="F100" s="8">
        <v>1</v>
      </c>
      <c r="G100" s="9" t="s">
        <v>489</v>
      </c>
      <c r="H100" s="9"/>
      <c r="I100" s="75" t="s">
        <v>312</v>
      </c>
      <c r="J100" s="6" t="s">
        <v>275</v>
      </c>
      <c r="K100" s="83" t="s">
        <v>417</v>
      </c>
      <c r="L100" s="11">
        <v>1690</v>
      </c>
      <c r="M100" s="111" t="s">
        <v>496</v>
      </c>
    </row>
    <row r="101" spans="1:14" x14ac:dyDescent="0.25">
      <c r="A101" s="5">
        <v>44966</v>
      </c>
      <c r="B101" s="6"/>
      <c r="C101" s="6">
        <v>110002501451</v>
      </c>
      <c r="D101" s="5">
        <v>45340</v>
      </c>
      <c r="E101" s="7" t="s">
        <v>312</v>
      </c>
      <c r="F101" s="8">
        <v>1</v>
      </c>
      <c r="G101" s="9" t="s">
        <v>489</v>
      </c>
      <c r="H101" s="9"/>
      <c r="I101" s="75" t="s">
        <v>312</v>
      </c>
      <c r="J101" s="6" t="s">
        <v>275</v>
      </c>
      <c r="K101" s="83" t="s">
        <v>418</v>
      </c>
      <c r="L101" s="11">
        <v>1690</v>
      </c>
      <c r="M101" s="111" t="s">
        <v>495</v>
      </c>
    </row>
    <row r="102" spans="1:14" x14ac:dyDescent="0.25">
      <c r="A102" s="5">
        <v>44966</v>
      </c>
      <c r="B102" s="6"/>
      <c r="C102" s="6">
        <v>110002501451</v>
      </c>
      <c r="D102" s="5">
        <v>45340</v>
      </c>
      <c r="E102" s="7" t="s">
        <v>312</v>
      </c>
      <c r="F102" s="8">
        <v>1</v>
      </c>
      <c r="G102" s="9" t="s">
        <v>489</v>
      </c>
      <c r="H102" s="9"/>
      <c r="I102" s="75" t="s">
        <v>312</v>
      </c>
      <c r="J102" s="6" t="s">
        <v>275</v>
      </c>
      <c r="K102" s="83" t="s">
        <v>34</v>
      </c>
      <c r="L102" s="11">
        <v>1690</v>
      </c>
      <c r="M102" s="111" t="s">
        <v>494</v>
      </c>
    </row>
    <row r="103" spans="1:14" x14ac:dyDescent="0.25">
      <c r="A103" s="5">
        <v>44966</v>
      </c>
      <c r="B103" s="6"/>
      <c r="C103" s="6">
        <v>110002501451</v>
      </c>
      <c r="D103" s="5">
        <v>45340</v>
      </c>
      <c r="E103" s="7">
        <v>4500415803</v>
      </c>
      <c r="F103" s="8">
        <v>1</v>
      </c>
      <c r="G103" s="9" t="s">
        <v>489</v>
      </c>
      <c r="H103" s="116">
        <v>21644</v>
      </c>
      <c r="I103" s="116">
        <v>4554</v>
      </c>
      <c r="J103" s="6" t="s">
        <v>275</v>
      </c>
      <c r="K103" s="117" t="s">
        <v>490</v>
      </c>
      <c r="L103" s="11" t="s">
        <v>521</v>
      </c>
      <c r="M103" s="114" t="s">
        <v>505</v>
      </c>
    </row>
    <row r="104" spans="1:14" x14ac:dyDescent="0.25">
      <c r="A104" s="5">
        <v>44966</v>
      </c>
      <c r="B104" s="6"/>
      <c r="C104" s="6">
        <v>110002501451</v>
      </c>
      <c r="D104" s="5">
        <v>45340</v>
      </c>
      <c r="E104" s="7">
        <v>4500415792</v>
      </c>
      <c r="F104" s="8">
        <v>1</v>
      </c>
      <c r="G104" s="9" t="s">
        <v>489</v>
      </c>
      <c r="H104" s="116">
        <v>21648</v>
      </c>
      <c r="I104" s="116" t="s">
        <v>523</v>
      </c>
      <c r="J104" s="6" t="s">
        <v>275</v>
      </c>
      <c r="K104" s="83" t="s">
        <v>472</v>
      </c>
      <c r="L104" s="111" t="s">
        <v>522</v>
      </c>
      <c r="M104" s="112" t="s">
        <v>514</v>
      </c>
      <c r="N104" s="112" t="s">
        <v>508</v>
      </c>
    </row>
    <row r="105" spans="1:14" x14ac:dyDescent="0.25">
      <c r="A105" s="5">
        <v>44966</v>
      </c>
      <c r="B105" s="6"/>
      <c r="C105" s="6">
        <v>110002501451</v>
      </c>
      <c r="D105" s="5">
        <v>45340</v>
      </c>
      <c r="E105" s="7" t="s">
        <v>312</v>
      </c>
      <c r="F105" s="8">
        <v>1</v>
      </c>
      <c r="G105" s="9" t="s">
        <v>489</v>
      </c>
      <c r="H105" s="116">
        <v>21650</v>
      </c>
      <c r="I105" s="75" t="s">
        <v>312</v>
      </c>
      <c r="J105" s="6" t="s">
        <v>275</v>
      </c>
      <c r="K105" s="117" t="s">
        <v>544</v>
      </c>
      <c r="L105" s="111" t="s">
        <v>522</v>
      </c>
      <c r="M105" s="112" t="s">
        <v>499</v>
      </c>
    </row>
    <row r="106" spans="1:14" x14ac:dyDescent="0.25">
      <c r="A106" s="5">
        <v>44966</v>
      </c>
      <c r="B106" s="6"/>
      <c r="C106" s="6">
        <v>110002501451</v>
      </c>
      <c r="D106" s="5">
        <v>45340</v>
      </c>
      <c r="E106" s="7" t="s">
        <v>312</v>
      </c>
      <c r="F106" s="8">
        <v>1</v>
      </c>
      <c r="G106" s="9" t="s">
        <v>489</v>
      </c>
      <c r="H106" s="9"/>
      <c r="I106" s="75" t="s">
        <v>312</v>
      </c>
      <c r="J106" s="6" t="s">
        <v>275</v>
      </c>
      <c r="K106" s="83" t="s">
        <v>415</v>
      </c>
      <c r="L106" s="111" t="s">
        <v>522</v>
      </c>
      <c r="M106" s="112" t="s">
        <v>499</v>
      </c>
    </row>
    <row r="107" spans="1:14" x14ac:dyDescent="0.25">
      <c r="A107" s="5">
        <v>44930</v>
      </c>
      <c r="B107" s="6"/>
      <c r="C107" s="6">
        <v>110003868648</v>
      </c>
      <c r="D107" s="5">
        <v>45309</v>
      </c>
      <c r="E107" s="7">
        <v>4500404193</v>
      </c>
      <c r="F107" s="8">
        <v>1</v>
      </c>
      <c r="G107" s="9" t="s">
        <v>489</v>
      </c>
      <c r="H107" s="116">
        <v>21284</v>
      </c>
      <c r="I107" s="116">
        <v>4505</v>
      </c>
      <c r="J107" s="6" t="s">
        <v>275</v>
      </c>
      <c r="K107" s="83" t="s">
        <v>477</v>
      </c>
      <c r="L107" s="110">
        <v>1688</v>
      </c>
      <c r="M107" s="111" t="s">
        <v>491</v>
      </c>
    </row>
    <row r="108" spans="1:14" x14ac:dyDescent="0.25">
      <c r="A108" s="5">
        <v>44922</v>
      </c>
      <c r="B108" s="6"/>
      <c r="C108" s="84">
        <v>110004239411</v>
      </c>
      <c r="D108" s="5">
        <v>45287</v>
      </c>
      <c r="E108" s="7">
        <v>4500402388</v>
      </c>
      <c r="F108" s="8">
        <v>1</v>
      </c>
      <c r="G108" s="9" t="s">
        <v>488</v>
      </c>
      <c r="H108" s="116">
        <v>21240</v>
      </c>
      <c r="I108" s="116">
        <v>4492</v>
      </c>
      <c r="J108" s="6" t="s">
        <v>275</v>
      </c>
      <c r="K108" s="83" t="s">
        <v>475</v>
      </c>
      <c r="L108" s="110">
        <v>1686</v>
      </c>
      <c r="M108" s="111" t="s">
        <v>518</v>
      </c>
      <c r="N108" t="s">
        <v>148</v>
      </c>
    </row>
    <row r="109" spans="1:14" x14ac:dyDescent="0.25">
      <c r="A109" s="5"/>
      <c r="B109" s="6"/>
      <c r="C109" s="84"/>
      <c r="D109" s="5"/>
      <c r="E109" s="7"/>
      <c r="F109" s="8">
        <f>SUM(F81:F108)</f>
        <v>28</v>
      </c>
      <c r="G109" s="9"/>
      <c r="H109" s="116"/>
      <c r="I109" s="116"/>
      <c r="J109" s="6"/>
      <c r="K109" s="83"/>
      <c r="L109" s="110"/>
      <c r="M109" s="111"/>
    </row>
    <row r="110" spans="1:14" x14ac:dyDescent="0.25">
      <c r="A110" s="5"/>
      <c r="B110" s="6"/>
      <c r="C110" s="84"/>
      <c r="D110" s="5"/>
      <c r="E110" s="7"/>
      <c r="F110" s="8"/>
      <c r="G110" s="9"/>
      <c r="H110" s="116"/>
      <c r="I110" s="116"/>
      <c r="J110" s="6"/>
      <c r="K110" s="83"/>
      <c r="L110" s="110"/>
      <c r="M110" s="111"/>
    </row>
    <row r="111" spans="1:14" x14ac:dyDescent="0.25">
      <c r="A111" s="5"/>
      <c r="B111" s="6"/>
      <c r="C111" s="84"/>
      <c r="D111" s="5"/>
      <c r="E111" s="7"/>
      <c r="F111" s="8"/>
      <c r="G111" s="9"/>
      <c r="H111" s="116"/>
      <c r="I111" s="116"/>
      <c r="J111" s="6"/>
      <c r="K111" s="83"/>
      <c r="L111" s="110"/>
      <c r="M111" s="111"/>
    </row>
    <row r="112" spans="1:14" x14ac:dyDescent="0.25">
      <c r="A112" s="5"/>
      <c r="B112" s="6"/>
      <c r="C112" s="84"/>
      <c r="D112" s="5"/>
      <c r="E112" s="7"/>
      <c r="F112" s="8"/>
      <c r="G112" s="9"/>
      <c r="H112" s="116"/>
      <c r="I112" s="116"/>
      <c r="J112" s="6"/>
      <c r="K112" s="83"/>
      <c r="L112" s="110"/>
      <c r="M112" s="111"/>
    </row>
    <row r="113" spans="1:13" x14ac:dyDescent="0.25">
      <c r="A113" s="7"/>
      <c r="B113" s="6"/>
      <c r="C113" s="64">
        <v>110002501451</v>
      </c>
      <c r="D113" s="65"/>
      <c r="E113" s="65" t="s">
        <v>568</v>
      </c>
      <c r="F113" s="66">
        <v>1</v>
      </c>
      <c r="G113" s="67"/>
      <c r="H113" s="85"/>
      <c r="I113" s="85"/>
      <c r="J113" s="6" t="s">
        <v>275</v>
      </c>
      <c r="K113" s="86" t="s">
        <v>412</v>
      </c>
      <c r="L113" s="11"/>
      <c r="M113" s="11" t="s">
        <v>501</v>
      </c>
    </row>
    <row r="114" spans="1:13" x14ac:dyDescent="0.25">
      <c r="A114" s="7"/>
      <c r="B114" s="6"/>
      <c r="C114" s="106">
        <v>110003522237</v>
      </c>
      <c r="D114" s="65"/>
      <c r="E114" s="65" t="s">
        <v>568</v>
      </c>
      <c r="F114" s="66">
        <v>1</v>
      </c>
      <c r="G114" s="67"/>
      <c r="H114" s="85"/>
      <c r="I114" s="85"/>
      <c r="J114" s="6" t="s">
        <v>275</v>
      </c>
      <c r="K114" s="86" t="s">
        <v>162</v>
      </c>
      <c r="L114" s="11"/>
      <c r="M114" s="11" t="s">
        <v>497</v>
      </c>
    </row>
    <row r="115" spans="1:13" x14ac:dyDescent="0.25">
      <c r="A115" s="7"/>
      <c r="B115" s="6"/>
      <c r="C115" s="64">
        <v>110002501451</v>
      </c>
      <c r="D115" s="65"/>
      <c r="E115" s="65" t="s">
        <v>568</v>
      </c>
      <c r="F115" s="66">
        <v>1</v>
      </c>
      <c r="G115" s="67"/>
      <c r="H115" s="85"/>
      <c r="I115" s="85"/>
      <c r="J115" s="6" t="s">
        <v>275</v>
      </c>
      <c r="K115" s="86" t="s">
        <v>410</v>
      </c>
      <c r="L115" s="11"/>
      <c r="M115" s="115" t="s">
        <v>504</v>
      </c>
    </row>
    <row r="116" spans="1:13" x14ac:dyDescent="0.25">
      <c r="A116" s="7"/>
      <c r="B116" s="6"/>
      <c r="C116" s="64">
        <v>110002501451</v>
      </c>
      <c r="D116" s="65"/>
      <c r="E116" s="65" t="s">
        <v>568</v>
      </c>
      <c r="F116" s="66">
        <v>1</v>
      </c>
      <c r="G116" s="67"/>
      <c r="H116" s="85"/>
      <c r="I116" s="85"/>
      <c r="J116" s="6" t="s">
        <v>275</v>
      </c>
      <c r="K116" s="86" t="s">
        <v>250</v>
      </c>
      <c r="L116" s="11"/>
      <c r="M116" s="115" t="s">
        <v>512</v>
      </c>
    </row>
    <row r="117" spans="1:13" x14ac:dyDescent="0.25">
      <c r="A117" s="7"/>
      <c r="B117" s="6"/>
      <c r="C117" s="64">
        <v>110002501451</v>
      </c>
      <c r="D117" s="65"/>
      <c r="E117" s="65" t="s">
        <v>568</v>
      </c>
      <c r="F117" s="66">
        <v>1</v>
      </c>
      <c r="G117" s="67"/>
      <c r="H117" s="85"/>
      <c r="I117" s="85"/>
      <c r="J117" s="6" t="s">
        <v>275</v>
      </c>
      <c r="K117" s="86" t="s">
        <v>408</v>
      </c>
      <c r="L117" s="11"/>
      <c r="M117" s="11" t="s">
        <v>506</v>
      </c>
    </row>
    <row r="118" spans="1:13" x14ac:dyDescent="0.25">
      <c r="A118" s="7"/>
      <c r="B118" s="6"/>
      <c r="C118" s="64">
        <v>110002501451</v>
      </c>
      <c r="D118" s="65"/>
      <c r="E118" s="65" t="s">
        <v>568</v>
      </c>
      <c r="F118" s="66">
        <v>1</v>
      </c>
      <c r="G118" s="67"/>
      <c r="H118" s="85"/>
      <c r="I118" s="85"/>
      <c r="J118" s="6" t="s">
        <v>275</v>
      </c>
      <c r="K118" s="86" t="s">
        <v>405</v>
      </c>
      <c r="L118" s="11"/>
      <c r="M118" s="11" t="s">
        <v>509</v>
      </c>
    </row>
    <row r="119" spans="1:13" x14ac:dyDescent="0.25">
      <c r="A119" s="7"/>
      <c r="B119" s="6"/>
      <c r="C119" s="84"/>
      <c r="D119" s="7"/>
      <c r="E119" s="7"/>
      <c r="F119" s="49"/>
      <c r="G119" s="9"/>
      <c r="H119" s="85"/>
      <c r="I119" s="75"/>
      <c r="J119" s="6"/>
      <c r="K119" s="83"/>
      <c r="L119" s="11"/>
      <c r="M119" s="9"/>
    </row>
    <row r="120" spans="1:13" x14ac:dyDescent="0.25">
      <c r="A120" s="7"/>
      <c r="B120" s="6"/>
      <c r="C120" s="64"/>
      <c r="D120" s="65"/>
      <c r="E120" s="65"/>
      <c r="F120" s="66"/>
      <c r="G120" s="67"/>
      <c r="H120" s="85"/>
      <c r="I120" s="85"/>
      <c r="J120" s="64"/>
      <c r="K120" s="86"/>
      <c r="L120" s="11"/>
      <c r="M120" s="9"/>
    </row>
    <row r="121" spans="1:13" s="4" customFormat="1" x14ac:dyDescent="0.25">
      <c r="A121" s="63">
        <v>44928</v>
      </c>
      <c r="B121" s="64"/>
      <c r="C121" s="64">
        <v>110003400158</v>
      </c>
      <c r="D121" s="63"/>
      <c r="E121" s="65" t="s">
        <v>476</v>
      </c>
      <c r="F121" s="66"/>
      <c r="G121" s="67" t="s">
        <v>489</v>
      </c>
      <c r="H121" s="99"/>
      <c r="I121" s="85"/>
      <c r="J121" s="64" t="s">
        <v>275</v>
      </c>
      <c r="K121" s="86" t="s">
        <v>420</v>
      </c>
      <c r="L121" s="15" t="s">
        <v>476</v>
      </c>
      <c r="M121" s="15" t="s">
        <v>476</v>
      </c>
    </row>
    <row r="122" spans="1:13" s="4" customFormat="1" x14ac:dyDescent="0.25">
      <c r="A122" s="63">
        <v>44930</v>
      </c>
      <c r="B122" s="64"/>
      <c r="C122" s="64">
        <v>110003849020</v>
      </c>
      <c r="D122" s="63"/>
      <c r="E122" s="65" t="s">
        <v>484</v>
      </c>
      <c r="F122" s="66"/>
      <c r="G122" s="67" t="s">
        <v>489</v>
      </c>
      <c r="H122" s="99"/>
      <c r="I122" s="85"/>
      <c r="J122" s="64" t="s">
        <v>275</v>
      </c>
      <c r="K122" s="86" t="s">
        <v>483</v>
      </c>
      <c r="L122" s="15" t="s">
        <v>484</v>
      </c>
      <c r="M122" s="15"/>
    </row>
    <row r="123" spans="1:13" x14ac:dyDescent="0.25">
      <c r="F123" s="98" t="s">
        <v>148</v>
      </c>
    </row>
    <row r="124" spans="1:13" x14ac:dyDescent="0.25">
      <c r="E124" t="s">
        <v>527</v>
      </c>
    </row>
  </sheetData>
  <autoFilter ref="A1:M1" xr:uid="{C96F62EA-8CBE-4C62-9BA0-961357A9E5D8}"/>
  <sortState xmlns:xlrd2="http://schemas.microsoft.com/office/spreadsheetml/2017/richdata2" ref="C81:N119">
    <sortCondition ref="F113:F119"/>
  </sortState>
  <hyperlinks>
    <hyperlink ref="K81" r:id="rId1" xr:uid="{68993D6C-D9EA-4ED5-B91C-36A0DE6F7A4E}"/>
  </hyperlinks>
  <pageMargins left="0.7" right="0.7" top="0.75" bottom="0.75" header="0.3" footer="0.3"/>
  <pageSetup orientation="portrait" horizont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"/>
  <sheetViews>
    <sheetView topLeftCell="A85" zoomScale="85" zoomScaleNormal="85" workbookViewId="0">
      <selection activeCell="E143" sqref="E143"/>
    </sheetView>
  </sheetViews>
  <sheetFormatPr baseColWidth="10" defaultRowHeight="15" x14ac:dyDescent="0.25"/>
  <cols>
    <col min="1" max="1" width="11.7109375" customWidth="1"/>
    <col min="2" max="2" width="22.42578125" hidden="1" customWidth="1"/>
    <col min="3" max="3" width="16.28515625" customWidth="1"/>
    <col min="4" max="4" width="13.5703125" customWidth="1"/>
    <col min="5" max="5" width="7.85546875" customWidth="1"/>
    <col min="6" max="6" width="40.42578125" style="1" customWidth="1"/>
    <col min="7" max="7" width="11.7109375" style="1" customWidth="1"/>
    <col min="8" max="8" width="10.28515625" style="78" customWidth="1"/>
    <col min="9" max="9" width="14.5703125" customWidth="1"/>
    <col min="10" max="10" width="19" style="78" customWidth="1"/>
    <col min="11" max="11" width="55" customWidth="1"/>
    <col min="12" max="12" width="14.7109375" customWidth="1"/>
    <col min="13" max="13" width="12.7109375" customWidth="1"/>
    <col min="14" max="14" width="14.28515625" customWidth="1"/>
    <col min="15" max="15" width="8" customWidth="1"/>
  </cols>
  <sheetData>
    <row r="1" spans="1:12" ht="28.9" customHeight="1" x14ac:dyDescent="0.25">
      <c r="A1" s="47" t="s">
        <v>40</v>
      </c>
      <c r="B1" s="47" t="s">
        <v>0</v>
      </c>
      <c r="C1" s="47"/>
      <c r="D1" s="47" t="s">
        <v>6</v>
      </c>
      <c r="E1" s="47" t="s">
        <v>1</v>
      </c>
      <c r="F1" s="47" t="s">
        <v>2</v>
      </c>
      <c r="G1" s="47" t="s">
        <v>224</v>
      </c>
      <c r="H1" s="47" t="s">
        <v>21</v>
      </c>
      <c r="I1" s="47" t="s">
        <v>4</v>
      </c>
      <c r="J1" s="47" t="s">
        <v>402</v>
      </c>
      <c r="K1" s="47" t="s">
        <v>9</v>
      </c>
      <c r="L1" s="47" t="s">
        <v>21</v>
      </c>
    </row>
    <row r="2" spans="1:12" x14ac:dyDescent="0.25">
      <c r="A2" s="5">
        <v>44722</v>
      </c>
      <c r="B2" s="6"/>
      <c r="C2" s="6" t="s">
        <v>5</v>
      </c>
      <c r="D2" s="7">
        <v>4500330498</v>
      </c>
      <c r="E2" s="8">
        <v>1</v>
      </c>
      <c r="F2" s="9" t="s">
        <v>229</v>
      </c>
      <c r="G2" s="9">
        <v>336.41</v>
      </c>
      <c r="H2" s="75">
        <v>4174</v>
      </c>
      <c r="I2" s="6" t="s">
        <v>275</v>
      </c>
      <c r="J2" s="79" t="s">
        <v>310</v>
      </c>
      <c r="K2" s="11" t="s">
        <v>310</v>
      </c>
      <c r="L2" s="9"/>
    </row>
    <row r="3" spans="1:12" x14ac:dyDescent="0.25">
      <c r="A3" s="5">
        <v>44722</v>
      </c>
      <c r="B3" s="6"/>
      <c r="C3" s="6" t="s">
        <v>5</v>
      </c>
      <c r="D3" s="7">
        <v>4500330498</v>
      </c>
      <c r="E3" s="8">
        <v>1</v>
      </c>
      <c r="F3" s="9" t="s">
        <v>228</v>
      </c>
      <c r="G3" s="9">
        <v>336.41</v>
      </c>
      <c r="H3" s="75">
        <v>4174</v>
      </c>
      <c r="I3" s="6" t="s">
        <v>275</v>
      </c>
      <c r="J3" s="79" t="s">
        <v>310</v>
      </c>
      <c r="K3" s="11" t="s">
        <v>310</v>
      </c>
      <c r="L3" s="9"/>
    </row>
    <row r="4" spans="1:12" x14ac:dyDescent="0.25">
      <c r="A4" s="5">
        <v>44735</v>
      </c>
      <c r="B4" s="6"/>
      <c r="C4" s="6" t="s">
        <v>5</v>
      </c>
      <c r="D4" s="7">
        <v>4500334350</v>
      </c>
      <c r="E4" s="8">
        <v>1</v>
      </c>
      <c r="F4" s="9" t="s">
        <v>311</v>
      </c>
      <c r="G4" s="9">
        <v>126.03</v>
      </c>
      <c r="H4" s="75">
        <v>4210</v>
      </c>
      <c r="I4" s="6" t="s">
        <v>275</v>
      </c>
      <c r="J4" s="79" t="s">
        <v>423</v>
      </c>
      <c r="K4" s="43" t="s">
        <v>314</v>
      </c>
      <c r="L4" s="9" t="s">
        <v>322</v>
      </c>
    </row>
    <row r="5" spans="1:12" x14ac:dyDescent="0.25">
      <c r="A5" s="5">
        <v>44735</v>
      </c>
      <c r="B5" s="6"/>
      <c r="C5" s="6" t="s">
        <v>5</v>
      </c>
      <c r="D5" s="7">
        <v>4500334484</v>
      </c>
      <c r="E5" s="8">
        <v>1</v>
      </c>
      <c r="F5" s="9" t="s">
        <v>313</v>
      </c>
      <c r="G5" s="9">
        <v>795.92</v>
      </c>
      <c r="H5" s="75" t="s">
        <v>358</v>
      </c>
      <c r="I5" s="6" t="s">
        <v>275</v>
      </c>
      <c r="J5" s="79" t="s">
        <v>424</v>
      </c>
      <c r="K5" s="11" t="s">
        <v>316</v>
      </c>
      <c r="L5" s="9" t="s">
        <v>323</v>
      </c>
    </row>
    <row r="6" spans="1:12" x14ac:dyDescent="0.25">
      <c r="A6" s="7" t="s">
        <v>312</v>
      </c>
      <c r="B6" s="6"/>
      <c r="C6" s="6" t="s">
        <v>312</v>
      </c>
      <c r="D6" s="7" t="s">
        <v>312</v>
      </c>
      <c r="E6" s="8">
        <v>1</v>
      </c>
      <c r="F6" s="9" t="s">
        <v>313</v>
      </c>
      <c r="G6" s="9">
        <v>795.92</v>
      </c>
      <c r="H6" s="75" t="s">
        <v>312</v>
      </c>
      <c r="I6" s="6" t="s">
        <v>275</v>
      </c>
      <c r="J6" s="79" t="s">
        <v>102</v>
      </c>
      <c r="K6" s="11" t="s">
        <v>315</v>
      </c>
      <c r="L6" s="9"/>
    </row>
    <row r="7" spans="1:12" x14ac:dyDescent="0.25">
      <c r="A7" s="7" t="s">
        <v>312</v>
      </c>
      <c r="B7" s="6"/>
      <c r="C7" s="6" t="s">
        <v>312</v>
      </c>
      <c r="D7" s="7" t="s">
        <v>312</v>
      </c>
      <c r="E7" s="8">
        <v>1</v>
      </c>
      <c r="F7" s="9" t="s">
        <v>313</v>
      </c>
      <c r="G7" s="9">
        <v>795.92</v>
      </c>
      <c r="H7" s="75" t="s">
        <v>312</v>
      </c>
      <c r="I7" s="6" t="s">
        <v>275</v>
      </c>
      <c r="J7" s="79" t="s">
        <v>95</v>
      </c>
      <c r="K7" s="11" t="s">
        <v>317</v>
      </c>
      <c r="L7" s="9"/>
    </row>
    <row r="8" spans="1:12" x14ac:dyDescent="0.25">
      <c r="A8" s="7" t="s">
        <v>312</v>
      </c>
      <c r="B8" s="6"/>
      <c r="C8" s="6" t="s">
        <v>312</v>
      </c>
      <c r="D8" s="7" t="s">
        <v>312</v>
      </c>
      <c r="E8" s="8">
        <v>1</v>
      </c>
      <c r="F8" s="9" t="s">
        <v>313</v>
      </c>
      <c r="G8" s="9">
        <v>795.92</v>
      </c>
      <c r="H8" s="75" t="s">
        <v>312</v>
      </c>
      <c r="I8" s="6" t="s">
        <v>275</v>
      </c>
      <c r="J8" s="79" t="s">
        <v>434</v>
      </c>
      <c r="K8" s="11" t="s">
        <v>318</v>
      </c>
      <c r="L8" s="9"/>
    </row>
    <row r="9" spans="1:12" x14ac:dyDescent="0.25">
      <c r="A9" s="5">
        <v>44735</v>
      </c>
      <c r="B9" s="6"/>
      <c r="C9" s="6" t="s">
        <v>5</v>
      </c>
      <c r="D9" s="7">
        <v>4500334491</v>
      </c>
      <c r="E9" s="8">
        <v>1</v>
      </c>
      <c r="F9" s="9" t="s">
        <v>229</v>
      </c>
      <c r="G9" s="9">
        <v>336.41</v>
      </c>
      <c r="H9" s="75" t="s">
        <v>360</v>
      </c>
      <c r="I9" s="6" t="s">
        <v>275</v>
      </c>
      <c r="J9" s="79" t="s">
        <v>425</v>
      </c>
      <c r="K9" s="11" t="s">
        <v>319</v>
      </c>
      <c r="L9" s="9" t="s">
        <v>325</v>
      </c>
    </row>
    <row r="10" spans="1:12" x14ac:dyDescent="0.25">
      <c r="A10" s="7" t="s">
        <v>312</v>
      </c>
      <c r="B10" s="6"/>
      <c r="C10" s="6" t="s">
        <v>312</v>
      </c>
      <c r="D10" s="7" t="s">
        <v>312</v>
      </c>
      <c r="E10" s="8">
        <v>1</v>
      </c>
      <c r="F10" s="9" t="s">
        <v>228</v>
      </c>
      <c r="G10" s="9">
        <v>336.41</v>
      </c>
      <c r="H10" s="75" t="s">
        <v>312</v>
      </c>
      <c r="I10" s="6" t="s">
        <v>275</v>
      </c>
      <c r="J10" s="79" t="s">
        <v>425</v>
      </c>
      <c r="K10" s="11" t="s">
        <v>312</v>
      </c>
      <c r="L10" s="9" t="s">
        <v>324</v>
      </c>
    </row>
    <row r="11" spans="1:12" x14ac:dyDescent="0.25">
      <c r="A11" s="7" t="s">
        <v>312</v>
      </c>
      <c r="B11" s="6"/>
      <c r="C11" s="6" t="s">
        <v>312</v>
      </c>
      <c r="D11" s="7" t="s">
        <v>312</v>
      </c>
      <c r="E11" s="8">
        <v>1</v>
      </c>
      <c r="F11" s="9" t="s">
        <v>229</v>
      </c>
      <c r="G11" s="9">
        <v>336.41</v>
      </c>
      <c r="H11" s="75" t="s">
        <v>312</v>
      </c>
      <c r="I11" s="6" t="s">
        <v>275</v>
      </c>
      <c r="J11" s="79" t="s">
        <v>426</v>
      </c>
      <c r="K11" s="11" t="s">
        <v>320</v>
      </c>
      <c r="L11" s="9"/>
    </row>
    <row r="12" spans="1:12" x14ac:dyDescent="0.25">
      <c r="A12" s="7" t="s">
        <v>312</v>
      </c>
      <c r="B12" s="6"/>
      <c r="C12" s="6" t="s">
        <v>312</v>
      </c>
      <c r="D12" s="7" t="s">
        <v>312</v>
      </c>
      <c r="E12" s="8">
        <v>1</v>
      </c>
      <c r="F12" s="9" t="s">
        <v>228</v>
      </c>
      <c r="G12" s="9">
        <v>336.41</v>
      </c>
      <c r="H12" s="75" t="s">
        <v>312</v>
      </c>
      <c r="I12" s="6" t="s">
        <v>275</v>
      </c>
      <c r="J12" s="79" t="s">
        <v>426</v>
      </c>
      <c r="K12" s="11" t="s">
        <v>312</v>
      </c>
      <c r="L12" s="9"/>
    </row>
    <row r="13" spans="1:12" x14ac:dyDescent="0.25">
      <c r="A13" s="7" t="s">
        <v>312</v>
      </c>
      <c r="B13" s="6"/>
      <c r="C13" s="6" t="s">
        <v>312</v>
      </c>
      <c r="D13" s="7" t="s">
        <v>312</v>
      </c>
      <c r="E13" s="8">
        <v>1</v>
      </c>
      <c r="F13" s="9" t="s">
        <v>229</v>
      </c>
      <c r="G13" s="9">
        <v>336.41</v>
      </c>
      <c r="H13" s="75" t="s">
        <v>312</v>
      </c>
      <c r="I13" s="6" t="s">
        <v>275</v>
      </c>
      <c r="J13" s="79" t="s">
        <v>427</v>
      </c>
      <c r="K13" s="11" t="s">
        <v>321</v>
      </c>
      <c r="L13" s="9"/>
    </row>
    <row r="14" spans="1:12" x14ac:dyDescent="0.25">
      <c r="A14" s="7" t="s">
        <v>312</v>
      </c>
      <c r="B14" s="6"/>
      <c r="C14" s="6" t="s">
        <v>312</v>
      </c>
      <c r="D14" s="7" t="s">
        <v>312</v>
      </c>
      <c r="E14" s="8">
        <v>1</v>
      </c>
      <c r="F14" s="9" t="s">
        <v>228</v>
      </c>
      <c r="G14" s="9">
        <v>336.41</v>
      </c>
      <c r="H14" s="75" t="s">
        <v>312</v>
      </c>
      <c r="I14" s="6" t="s">
        <v>275</v>
      </c>
      <c r="J14" s="79" t="s">
        <v>427</v>
      </c>
      <c r="K14" s="11" t="s">
        <v>312</v>
      </c>
      <c r="L14" s="9"/>
    </row>
    <row r="15" spans="1:12" x14ac:dyDescent="0.25">
      <c r="A15" s="5">
        <v>44735</v>
      </c>
      <c r="B15" s="6"/>
      <c r="C15" s="6" t="s">
        <v>5</v>
      </c>
      <c r="D15" s="7">
        <v>4500334513</v>
      </c>
      <c r="E15" s="8">
        <v>1</v>
      </c>
      <c r="F15" s="9" t="s">
        <v>311</v>
      </c>
      <c r="G15" s="9">
        <v>126.03</v>
      </c>
      <c r="H15" s="75">
        <v>4211</v>
      </c>
      <c r="I15" s="6" t="s">
        <v>275</v>
      </c>
      <c r="J15" s="79" t="s">
        <v>428</v>
      </c>
      <c r="K15" s="11" t="s">
        <v>327</v>
      </c>
      <c r="L15" s="9" t="s">
        <v>322</v>
      </c>
    </row>
    <row r="16" spans="1:12" x14ac:dyDescent="0.25">
      <c r="A16" s="5">
        <v>44735</v>
      </c>
      <c r="B16" s="6"/>
      <c r="C16" s="6" t="s">
        <v>5</v>
      </c>
      <c r="D16" s="7">
        <v>4500334512</v>
      </c>
      <c r="E16" s="8">
        <v>1</v>
      </c>
      <c r="F16" s="9" t="s">
        <v>311</v>
      </c>
      <c r="G16" s="9">
        <v>126.03</v>
      </c>
      <c r="H16" s="75">
        <v>4212</v>
      </c>
      <c r="I16" s="6" t="s">
        <v>275</v>
      </c>
      <c r="J16" s="79" t="s">
        <v>429</v>
      </c>
      <c r="K16" s="11" t="s">
        <v>326</v>
      </c>
      <c r="L16" s="9" t="s">
        <v>322</v>
      </c>
    </row>
    <row r="17" spans="1:12" x14ac:dyDescent="0.25">
      <c r="A17" s="5">
        <v>44735</v>
      </c>
      <c r="B17" s="6"/>
      <c r="C17" s="6" t="s">
        <v>5</v>
      </c>
      <c r="D17" s="7">
        <v>4500334540</v>
      </c>
      <c r="E17" s="8">
        <v>1</v>
      </c>
      <c r="F17" s="9" t="s">
        <v>311</v>
      </c>
      <c r="G17" s="9">
        <v>126.03</v>
      </c>
      <c r="H17" s="75">
        <v>4213</v>
      </c>
      <c r="I17" s="6" t="s">
        <v>275</v>
      </c>
      <c r="J17" s="79" t="s">
        <v>430</v>
      </c>
      <c r="K17" s="11" t="s">
        <v>328</v>
      </c>
      <c r="L17" s="9" t="s">
        <v>322</v>
      </c>
    </row>
    <row r="18" spans="1:12" x14ac:dyDescent="0.25">
      <c r="A18" s="5">
        <v>44736</v>
      </c>
      <c r="B18" s="6"/>
      <c r="C18" s="6" t="s">
        <v>5</v>
      </c>
      <c r="D18" s="7">
        <v>4500334626</v>
      </c>
      <c r="E18" s="8">
        <v>1</v>
      </c>
      <c r="F18" s="9" t="s">
        <v>311</v>
      </c>
      <c r="G18" s="9">
        <v>126.03</v>
      </c>
      <c r="H18" s="75">
        <v>4214</v>
      </c>
      <c r="I18" s="6" t="s">
        <v>275</v>
      </c>
      <c r="J18" s="79" t="s">
        <v>431</v>
      </c>
      <c r="K18" s="11" t="s">
        <v>329</v>
      </c>
      <c r="L18" s="9" t="s">
        <v>322</v>
      </c>
    </row>
    <row r="19" spans="1:12" x14ac:dyDescent="0.25">
      <c r="A19" s="5">
        <v>44736</v>
      </c>
      <c r="B19" s="6"/>
      <c r="C19" s="6" t="s">
        <v>5</v>
      </c>
      <c r="D19" s="7">
        <v>4500334645</v>
      </c>
      <c r="E19" s="8">
        <v>1</v>
      </c>
      <c r="F19" s="9" t="s">
        <v>311</v>
      </c>
      <c r="G19" s="9">
        <v>126.03</v>
      </c>
      <c r="H19" s="75">
        <v>4215</v>
      </c>
      <c r="I19" s="6" t="s">
        <v>275</v>
      </c>
      <c r="J19" s="79" t="s">
        <v>432</v>
      </c>
      <c r="K19" s="11" t="s">
        <v>330</v>
      </c>
      <c r="L19" s="9" t="s">
        <v>322</v>
      </c>
    </row>
    <row r="20" spans="1:12" x14ac:dyDescent="0.25">
      <c r="A20" s="5">
        <v>44736</v>
      </c>
      <c r="B20" s="6"/>
      <c r="C20" s="6" t="s">
        <v>5</v>
      </c>
      <c r="D20" s="7">
        <v>4500334718</v>
      </c>
      <c r="E20" s="8">
        <v>1</v>
      </c>
      <c r="F20" s="9" t="s">
        <v>229</v>
      </c>
      <c r="G20" s="9">
        <v>336.41</v>
      </c>
      <c r="H20" s="75">
        <v>4216</v>
      </c>
      <c r="I20" s="6" t="s">
        <v>275</v>
      </c>
      <c r="J20" s="79" t="s">
        <v>433</v>
      </c>
      <c r="K20" s="11" t="s">
        <v>331</v>
      </c>
      <c r="L20" s="9"/>
    </row>
    <row r="21" spans="1:12" x14ac:dyDescent="0.25">
      <c r="A21" s="7" t="s">
        <v>312</v>
      </c>
      <c r="B21" s="6"/>
      <c r="C21" s="6" t="s">
        <v>312</v>
      </c>
      <c r="D21" s="7" t="s">
        <v>312</v>
      </c>
      <c r="E21" s="8">
        <v>1</v>
      </c>
      <c r="F21" s="9" t="s">
        <v>228</v>
      </c>
      <c r="G21" s="9">
        <v>336.41</v>
      </c>
      <c r="H21" s="75" t="s">
        <v>312</v>
      </c>
      <c r="I21" s="6" t="s">
        <v>275</v>
      </c>
      <c r="J21" s="79" t="s">
        <v>433</v>
      </c>
      <c r="K21" s="11" t="s">
        <v>312</v>
      </c>
      <c r="L21" s="9"/>
    </row>
    <row r="22" spans="1:12" x14ac:dyDescent="0.25">
      <c r="A22" s="5">
        <v>44737</v>
      </c>
      <c r="B22" s="6"/>
      <c r="C22" s="6" t="s">
        <v>5</v>
      </c>
      <c r="D22" s="7">
        <v>4500334873</v>
      </c>
      <c r="E22" s="8">
        <v>1</v>
      </c>
      <c r="F22" s="9" t="s">
        <v>313</v>
      </c>
      <c r="G22" s="9">
        <v>795.92</v>
      </c>
      <c r="H22" s="75">
        <v>4217</v>
      </c>
      <c r="I22" s="6" t="s">
        <v>275</v>
      </c>
      <c r="J22" s="79" t="s">
        <v>435</v>
      </c>
      <c r="K22" s="11" t="s">
        <v>332</v>
      </c>
      <c r="L22" s="9"/>
    </row>
    <row r="23" spans="1:12" x14ac:dyDescent="0.25">
      <c r="A23" s="5">
        <v>44737</v>
      </c>
      <c r="B23" s="6"/>
      <c r="C23" s="6" t="s">
        <v>5</v>
      </c>
      <c r="D23" s="7">
        <v>4500334914</v>
      </c>
      <c r="E23" s="8">
        <v>1</v>
      </c>
      <c r="F23" s="9" t="s">
        <v>229</v>
      </c>
      <c r="G23" s="9">
        <v>336.41</v>
      </c>
      <c r="H23" s="75">
        <v>4219</v>
      </c>
      <c r="I23" s="6" t="s">
        <v>275</v>
      </c>
      <c r="J23" s="79" t="s">
        <v>196</v>
      </c>
      <c r="K23" s="11" t="s">
        <v>333</v>
      </c>
      <c r="L23" s="9"/>
    </row>
    <row r="24" spans="1:12" x14ac:dyDescent="0.25">
      <c r="A24" s="5">
        <v>44737</v>
      </c>
      <c r="B24" s="6"/>
      <c r="C24" s="6" t="s">
        <v>5</v>
      </c>
      <c r="D24" s="7">
        <v>4500334914</v>
      </c>
      <c r="E24" s="8">
        <v>1</v>
      </c>
      <c r="F24" s="9" t="s">
        <v>228</v>
      </c>
      <c r="G24" s="9">
        <v>336.41</v>
      </c>
      <c r="H24" s="75" t="s">
        <v>312</v>
      </c>
      <c r="I24" s="6" t="s">
        <v>275</v>
      </c>
      <c r="J24" s="79" t="s">
        <v>196</v>
      </c>
      <c r="K24" s="11" t="s">
        <v>312</v>
      </c>
      <c r="L24" s="9"/>
    </row>
    <row r="25" spans="1:12" x14ac:dyDescent="0.25">
      <c r="A25" s="5">
        <v>44739</v>
      </c>
      <c r="B25" s="6"/>
      <c r="C25" s="6" t="s">
        <v>5</v>
      </c>
      <c r="D25" s="7">
        <v>4500334996</v>
      </c>
      <c r="E25" s="8">
        <v>1</v>
      </c>
      <c r="F25" s="9" t="s">
        <v>313</v>
      </c>
      <c r="G25" s="9">
        <v>795.92</v>
      </c>
      <c r="H25" s="75">
        <v>4220</v>
      </c>
      <c r="I25" s="6" t="s">
        <v>275</v>
      </c>
      <c r="J25" s="79" t="s">
        <v>436</v>
      </c>
      <c r="K25" s="11" t="s">
        <v>334</v>
      </c>
      <c r="L25" s="9"/>
    </row>
    <row r="26" spans="1:12" x14ac:dyDescent="0.25">
      <c r="A26" s="5">
        <v>44739</v>
      </c>
      <c r="B26" s="6"/>
      <c r="C26" s="6" t="s">
        <v>5</v>
      </c>
      <c r="D26" s="7">
        <v>4500335068</v>
      </c>
      <c r="E26" s="8">
        <v>1</v>
      </c>
      <c r="F26" s="9" t="s">
        <v>229</v>
      </c>
      <c r="G26" s="9">
        <v>336.41</v>
      </c>
      <c r="H26" s="75">
        <v>4221</v>
      </c>
      <c r="I26" s="6" t="s">
        <v>275</v>
      </c>
      <c r="J26" s="79" t="s">
        <v>34</v>
      </c>
      <c r="K26" s="11" t="s">
        <v>335</v>
      </c>
      <c r="L26" s="9"/>
    </row>
    <row r="27" spans="1:12" x14ac:dyDescent="0.25">
      <c r="A27" s="5">
        <v>44739</v>
      </c>
      <c r="B27" s="6"/>
      <c r="C27" s="6" t="s">
        <v>5</v>
      </c>
      <c r="D27" s="7">
        <v>4500335065</v>
      </c>
      <c r="E27" s="8">
        <v>1</v>
      </c>
      <c r="F27" s="9" t="s">
        <v>229</v>
      </c>
      <c r="G27" s="9">
        <v>336.41</v>
      </c>
      <c r="H27" s="75">
        <v>4222</v>
      </c>
      <c r="I27" s="6" t="s">
        <v>275</v>
      </c>
      <c r="J27" s="79" t="s">
        <v>170</v>
      </c>
      <c r="K27" s="11" t="s">
        <v>337</v>
      </c>
      <c r="L27" s="9"/>
    </row>
    <row r="28" spans="1:12" x14ac:dyDescent="0.25">
      <c r="A28" s="7" t="s">
        <v>312</v>
      </c>
      <c r="B28" s="6"/>
      <c r="C28" s="6" t="s">
        <v>312</v>
      </c>
      <c r="D28" s="7" t="s">
        <v>312</v>
      </c>
      <c r="E28" s="8">
        <v>1</v>
      </c>
      <c r="F28" s="9" t="s">
        <v>229</v>
      </c>
      <c r="G28" s="9">
        <v>336.41</v>
      </c>
      <c r="H28" s="75" t="s">
        <v>312</v>
      </c>
      <c r="I28" s="6" t="s">
        <v>275</v>
      </c>
      <c r="J28" s="79" t="s">
        <v>437</v>
      </c>
      <c r="K28" s="11" t="s">
        <v>336</v>
      </c>
      <c r="L28" s="9"/>
    </row>
    <row r="29" spans="1:12" x14ac:dyDescent="0.25">
      <c r="A29" s="7" t="s">
        <v>312</v>
      </c>
      <c r="B29" s="6"/>
      <c r="C29" s="6" t="s">
        <v>312</v>
      </c>
      <c r="D29" s="7" t="s">
        <v>312</v>
      </c>
      <c r="E29" s="8">
        <v>1</v>
      </c>
      <c r="F29" s="9" t="s">
        <v>229</v>
      </c>
      <c r="G29" s="9">
        <v>336.41</v>
      </c>
      <c r="H29" s="75" t="s">
        <v>312</v>
      </c>
      <c r="I29" s="6" t="s">
        <v>275</v>
      </c>
      <c r="J29" s="79" t="s">
        <v>291</v>
      </c>
      <c r="K29" s="43" t="s">
        <v>338</v>
      </c>
      <c r="L29" s="9"/>
    </row>
    <row r="30" spans="1:12" x14ac:dyDescent="0.25">
      <c r="A30" s="5">
        <v>44739</v>
      </c>
      <c r="B30" s="6"/>
      <c r="C30" s="6" t="s">
        <v>5</v>
      </c>
      <c r="D30" s="7">
        <v>4500335168</v>
      </c>
      <c r="E30" s="8">
        <v>1</v>
      </c>
      <c r="F30" s="9" t="s">
        <v>313</v>
      </c>
      <c r="G30" s="9">
        <v>795.92</v>
      </c>
      <c r="H30" s="75">
        <v>4223</v>
      </c>
      <c r="I30" s="6" t="s">
        <v>275</v>
      </c>
      <c r="J30" s="79" t="s">
        <v>438</v>
      </c>
      <c r="K30" s="11" t="s">
        <v>339</v>
      </c>
      <c r="L30" s="9"/>
    </row>
    <row r="31" spans="1:12" x14ac:dyDescent="0.25">
      <c r="A31" s="5">
        <v>44739</v>
      </c>
      <c r="B31" s="6"/>
      <c r="C31" s="6" t="s">
        <v>5</v>
      </c>
      <c r="D31" s="7">
        <v>4500335171</v>
      </c>
      <c r="E31" s="8">
        <v>1</v>
      </c>
      <c r="F31" s="9" t="s">
        <v>229</v>
      </c>
      <c r="G31" s="9">
        <v>336.41</v>
      </c>
      <c r="H31" s="75">
        <v>4224</v>
      </c>
      <c r="I31" s="6" t="s">
        <v>275</v>
      </c>
      <c r="J31" s="79" t="s">
        <v>198</v>
      </c>
      <c r="K31" s="11" t="s">
        <v>340</v>
      </c>
      <c r="L31" s="9"/>
    </row>
    <row r="32" spans="1:12" x14ac:dyDescent="0.25">
      <c r="A32" s="7" t="s">
        <v>312</v>
      </c>
      <c r="B32" s="6"/>
      <c r="C32" s="6" t="s">
        <v>312</v>
      </c>
      <c r="D32" s="7" t="s">
        <v>312</v>
      </c>
      <c r="E32" s="8">
        <v>1</v>
      </c>
      <c r="F32" s="9" t="s">
        <v>228</v>
      </c>
      <c r="G32" s="9">
        <v>336.41</v>
      </c>
      <c r="H32" s="75" t="s">
        <v>312</v>
      </c>
      <c r="I32" s="6" t="s">
        <v>275</v>
      </c>
      <c r="J32" s="79" t="s">
        <v>198</v>
      </c>
      <c r="K32" s="11" t="s">
        <v>312</v>
      </c>
      <c r="L32" s="9"/>
    </row>
    <row r="33" spans="1:12" x14ac:dyDescent="0.25">
      <c r="A33" s="5">
        <v>44739</v>
      </c>
      <c r="B33" s="6"/>
      <c r="C33" s="6" t="s">
        <v>5</v>
      </c>
      <c r="D33" s="7">
        <v>4500335174</v>
      </c>
      <c r="E33" s="8">
        <v>1</v>
      </c>
      <c r="F33" s="9" t="s">
        <v>311</v>
      </c>
      <c r="G33" s="9">
        <v>126.03</v>
      </c>
      <c r="H33" s="75">
        <v>4225</v>
      </c>
      <c r="I33" s="6" t="s">
        <v>275</v>
      </c>
      <c r="J33" s="79" t="s">
        <v>204</v>
      </c>
      <c r="K33" s="11" t="s">
        <v>341</v>
      </c>
      <c r="L33" s="9"/>
    </row>
    <row r="34" spans="1:12" x14ac:dyDescent="0.25">
      <c r="A34" s="5">
        <v>44739</v>
      </c>
      <c r="B34" s="6"/>
      <c r="C34" s="6" t="s">
        <v>5</v>
      </c>
      <c r="D34" s="7">
        <v>4500335184</v>
      </c>
      <c r="E34" s="8">
        <v>1</v>
      </c>
      <c r="F34" s="9" t="s">
        <v>313</v>
      </c>
      <c r="G34" s="9">
        <v>795.92</v>
      </c>
      <c r="H34" s="75" t="s">
        <v>359</v>
      </c>
      <c r="I34" s="6" t="s">
        <v>275</v>
      </c>
      <c r="J34" s="79" t="s">
        <v>52</v>
      </c>
      <c r="K34" s="11" t="s">
        <v>342</v>
      </c>
      <c r="L34" s="9"/>
    </row>
    <row r="35" spans="1:12" x14ac:dyDescent="0.25">
      <c r="A35" s="7" t="s">
        <v>312</v>
      </c>
      <c r="B35" s="6"/>
      <c r="C35" s="6" t="s">
        <v>312</v>
      </c>
      <c r="D35" s="7" t="s">
        <v>312</v>
      </c>
      <c r="E35" s="8">
        <v>1</v>
      </c>
      <c r="F35" s="9" t="s">
        <v>313</v>
      </c>
      <c r="G35" s="9">
        <v>795.92</v>
      </c>
      <c r="H35" s="75" t="s">
        <v>312</v>
      </c>
      <c r="I35" s="6" t="s">
        <v>275</v>
      </c>
      <c r="J35" s="79" t="s">
        <v>259</v>
      </c>
      <c r="K35" s="11" t="s">
        <v>343</v>
      </c>
      <c r="L35" s="9"/>
    </row>
    <row r="36" spans="1:12" x14ac:dyDescent="0.25">
      <c r="A36" s="7" t="s">
        <v>312</v>
      </c>
      <c r="B36" s="6"/>
      <c r="C36" s="6" t="s">
        <v>312</v>
      </c>
      <c r="D36" s="7" t="s">
        <v>312</v>
      </c>
      <c r="E36" s="8">
        <v>1</v>
      </c>
      <c r="F36" s="9" t="s">
        <v>313</v>
      </c>
      <c r="G36" s="9">
        <v>795.92</v>
      </c>
      <c r="H36" s="75" t="s">
        <v>312</v>
      </c>
      <c r="I36" s="6" t="s">
        <v>275</v>
      </c>
      <c r="J36" s="79" t="s">
        <v>33</v>
      </c>
      <c r="K36" s="11" t="s">
        <v>344</v>
      </c>
      <c r="L36" s="9"/>
    </row>
    <row r="37" spans="1:12" x14ac:dyDescent="0.25">
      <c r="A37" s="7" t="s">
        <v>312</v>
      </c>
      <c r="B37" s="6"/>
      <c r="C37" s="6" t="s">
        <v>312</v>
      </c>
      <c r="D37" s="7" t="s">
        <v>312</v>
      </c>
      <c r="E37" s="8">
        <v>1</v>
      </c>
      <c r="F37" s="9" t="s">
        <v>313</v>
      </c>
      <c r="G37" s="9">
        <v>795.92</v>
      </c>
      <c r="H37" s="75" t="s">
        <v>312</v>
      </c>
      <c r="I37" s="6" t="s">
        <v>275</v>
      </c>
      <c r="J37" s="79" t="s">
        <v>209</v>
      </c>
      <c r="K37" s="11" t="s">
        <v>345</v>
      </c>
      <c r="L37" s="9"/>
    </row>
    <row r="38" spans="1:12" x14ac:dyDescent="0.25">
      <c r="A38" s="7" t="s">
        <v>312</v>
      </c>
      <c r="B38" s="6"/>
      <c r="C38" s="6" t="s">
        <v>312</v>
      </c>
      <c r="D38" s="7" t="s">
        <v>312</v>
      </c>
      <c r="E38" s="8">
        <v>1</v>
      </c>
      <c r="F38" s="9" t="s">
        <v>313</v>
      </c>
      <c r="G38" s="9">
        <v>795.92</v>
      </c>
      <c r="H38" s="75" t="s">
        <v>312</v>
      </c>
      <c r="I38" s="6" t="s">
        <v>275</v>
      </c>
      <c r="J38" s="79" t="s">
        <v>50</v>
      </c>
      <c r="K38" s="11" t="s">
        <v>346</v>
      </c>
      <c r="L38" s="9"/>
    </row>
    <row r="39" spans="1:12" x14ac:dyDescent="0.25">
      <c r="A39" s="7" t="s">
        <v>312</v>
      </c>
      <c r="B39" s="6"/>
      <c r="C39" s="6" t="s">
        <v>312</v>
      </c>
      <c r="D39" s="7" t="s">
        <v>312</v>
      </c>
      <c r="E39" s="8">
        <v>1</v>
      </c>
      <c r="F39" s="9" t="s">
        <v>313</v>
      </c>
      <c r="G39" s="9">
        <v>795.92</v>
      </c>
      <c r="H39" s="75" t="s">
        <v>312</v>
      </c>
      <c r="I39" s="6" t="s">
        <v>275</v>
      </c>
      <c r="J39" s="79" t="s">
        <v>49</v>
      </c>
      <c r="K39" s="11" t="s">
        <v>347</v>
      </c>
      <c r="L39" s="9"/>
    </row>
    <row r="40" spans="1:12" x14ac:dyDescent="0.25">
      <c r="A40" s="7" t="s">
        <v>312</v>
      </c>
      <c r="B40" s="6"/>
      <c r="C40" s="6" t="s">
        <v>312</v>
      </c>
      <c r="D40" s="7" t="s">
        <v>312</v>
      </c>
      <c r="E40" s="8">
        <v>1</v>
      </c>
      <c r="F40" s="9" t="s">
        <v>313</v>
      </c>
      <c r="G40" s="9">
        <v>795.92</v>
      </c>
      <c r="H40" s="75" t="s">
        <v>312</v>
      </c>
      <c r="I40" s="6" t="s">
        <v>275</v>
      </c>
      <c r="J40" s="79" t="s">
        <v>211</v>
      </c>
      <c r="K40" s="11" t="s">
        <v>348</v>
      </c>
      <c r="L40" s="9"/>
    </row>
    <row r="41" spans="1:12" x14ac:dyDescent="0.25">
      <c r="A41" s="7" t="s">
        <v>312</v>
      </c>
      <c r="B41" s="6"/>
      <c r="C41" s="6" t="s">
        <v>312</v>
      </c>
      <c r="D41" s="7" t="s">
        <v>312</v>
      </c>
      <c r="E41" s="8">
        <v>1</v>
      </c>
      <c r="F41" s="9" t="s">
        <v>313</v>
      </c>
      <c r="G41" s="9">
        <v>795.92</v>
      </c>
      <c r="H41" s="75" t="s">
        <v>312</v>
      </c>
      <c r="I41" s="6" t="s">
        <v>275</v>
      </c>
      <c r="J41" s="79" t="s">
        <v>439</v>
      </c>
      <c r="K41" s="11" t="s">
        <v>349</v>
      </c>
      <c r="L41" s="9"/>
    </row>
    <row r="42" spans="1:12" x14ac:dyDescent="0.25">
      <c r="A42" s="5">
        <v>44739</v>
      </c>
      <c r="B42" s="6"/>
      <c r="C42" s="6" t="s">
        <v>5</v>
      </c>
      <c r="D42" s="7">
        <v>4500335212</v>
      </c>
      <c r="E42" s="8">
        <v>1</v>
      </c>
      <c r="F42" s="9" t="s">
        <v>313</v>
      </c>
      <c r="G42" s="9">
        <v>795.92</v>
      </c>
      <c r="H42" s="75">
        <v>4226</v>
      </c>
      <c r="I42" s="6" t="s">
        <v>275</v>
      </c>
      <c r="J42" s="79" t="s">
        <v>186</v>
      </c>
      <c r="K42" s="11" t="s">
        <v>350</v>
      </c>
      <c r="L42" s="9"/>
    </row>
    <row r="43" spans="1:12" x14ac:dyDescent="0.25">
      <c r="A43" s="7" t="s">
        <v>312</v>
      </c>
      <c r="B43" s="6"/>
      <c r="C43" s="6" t="s">
        <v>312</v>
      </c>
      <c r="D43" s="7" t="s">
        <v>312</v>
      </c>
      <c r="E43" s="8">
        <v>1</v>
      </c>
      <c r="F43" s="9" t="s">
        <v>313</v>
      </c>
      <c r="G43" s="9">
        <v>795.92</v>
      </c>
      <c r="H43" s="75" t="s">
        <v>312</v>
      </c>
      <c r="I43" s="6" t="s">
        <v>275</v>
      </c>
      <c r="J43" s="79" t="s">
        <v>440</v>
      </c>
      <c r="K43" s="11" t="s">
        <v>362</v>
      </c>
      <c r="L43" s="9"/>
    </row>
    <row r="44" spans="1:12" x14ac:dyDescent="0.25">
      <c r="A44" s="5">
        <v>44739</v>
      </c>
      <c r="B44" s="6"/>
      <c r="C44" s="6" t="s">
        <v>5</v>
      </c>
      <c r="D44" s="7">
        <v>4500335270</v>
      </c>
      <c r="E44" s="8">
        <v>1</v>
      </c>
      <c r="F44" s="9" t="s">
        <v>313</v>
      </c>
      <c r="G44" s="9">
        <v>795.92</v>
      </c>
      <c r="H44" s="75">
        <v>4227</v>
      </c>
      <c r="I44" s="6" t="s">
        <v>275</v>
      </c>
      <c r="J44" s="79" t="s">
        <v>92</v>
      </c>
      <c r="K44" s="11" t="s">
        <v>351</v>
      </c>
      <c r="L44" s="9"/>
    </row>
    <row r="45" spans="1:12" x14ac:dyDescent="0.25">
      <c r="A45" s="5">
        <v>44740</v>
      </c>
      <c r="B45" s="6"/>
      <c r="C45" s="6" t="s">
        <v>5</v>
      </c>
      <c r="D45" s="7">
        <v>4500335393</v>
      </c>
      <c r="E45" s="8">
        <v>1</v>
      </c>
      <c r="F45" s="9" t="s">
        <v>313</v>
      </c>
      <c r="G45" s="9">
        <v>795.92</v>
      </c>
      <c r="H45" s="75">
        <v>4228</v>
      </c>
      <c r="I45" s="6" t="s">
        <v>275</v>
      </c>
      <c r="J45" s="79" t="s">
        <v>441</v>
      </c>
      <c r="K45" s="11" t="s">
        <v>352</v>
      </c>
      <c r="L45" s="9"/>
    </row>
    <row r="46" spans="1:12" x14ac:dyDescent="0.25">
      <c r="A46" s="5">
        <v>44740</v>
      </c>
      <c r="B46" s="6"/>
      <c r="C46" s="6" t="s">
        <v>5</v>
      </c>
      <c r="D46" s="7">
        <v>4500335456</v>
      </c>
      <c r="E46" s="8">
        <v>1</v>
      </c>
      <c r="F46" s="9" t="s">
        <v>313</v>
      </c>
      <c r="G46" s="9">
        <v>795.92</v>
      </c>
      <c r="H46" s="75">
        <v>4229</v>
      </c>
      <c r="I46" s="6" t="s">
        <v>275</v>
      </c>
      <c r="J46" s="79" t="s">
        <v>268</v>
      </c>
      <c r="K46" s="11" t="s">
        <v>353</v>
      </c>
      <c r="L46" s="9"/>
    </row>
    <row r="47" spans="1:12" x14ac:dyDescent="0.25">
      <c r="A47" s="5">
        <v>44740</v>
      </c>
      <c r="B47" s="6"/>
      <c r="C47" s="6" t="s">
        <v>5</v>
      </c>
      <c r="D47" s="7">
        <v>4500335471</v>
      </c>
      <c r="E47" s="8">
        <v>1</v>
      </c>
      <c r="F47" s="9" t="s">
        <v>313</v>
      </c>
      <c r="G47" s="9">
        <v>795.92</v>
      </c>
      <c r="H47" s="75">
        <v>4230</v>
      </c>
      <c r="I47" s="6" t="s">
        <v>275</v>
      </c>
      <c r="J47" s="79" t="s">
        <v>203</v>
      </c>
      <c r="K47" s="11" t="s">
        <v>354</v>
      </c>
      <c r="L47" s="9"/>
    </row>
    <row r="48" spans="1:12" x14ac:dyDescent="0.25">
      <c r="A48" s="5">
        <v>44740</v>
      </c>
      <c r="B48" s="6"/>
      <c r="C48" s="6" t="s">
        <v>5</v>
      </c>
      <c r="D48" s="7">
        <v>4500335519</v>
      </c>
      <c r="E48" s="8">
        <v>1</v>
      </c>
      <c r="F48" s="9" t="s">
        <v>313</v>
      </c>
      <c r="G48" s="9">
        <v>795.92</v>
      </c>
      <c r="H48" s="75">
        <v>4233</v>
      </c>
      <c r="I48" s="6" t="s">
        <v>275</v>
      </c>
      <c r="J48" s="79" t="s">
        <v>442</v>
      </c>
      <c r="K48" s="11" t="s">
        <v>355</v>
      </c>
      <c r="L48" s="9"/>
    </row>
    <row r="49" spans="1:12" x14ac:dyDescent="0.25">
      <c r="A49" s="5">
        <v>44741</v>
      </c>
      <c r="B49" s="6"/>
      <c r="C49" s="6" t="s">
        <v>5</v>
      </c>
      <c r="D49" s="7">
        <v>4500335914</v>
      </c>
      <c r="E49" s="8">
        <v>1</v>
      </c>
      <c r="F49" s="9" t="s">
        <v>313</v>
      </c>
      <c r="G49" s="9">
        <v>795.92</v>
      </c>
      <c r="H49" s="75">
        <v>4234</v>
      </c>
      <c r="I49" s="6" t="s">
        <v>275</v>
      </c>
      <c r="J49" s="79" t="s">
        <v>270</v>
      </c>
      <c r="K49" s="43" t="s">
        <v>356</v>
      </c>
      <c r="L49" s="9"/>
    </row>
    <row r="50" spans="1:12" x14ac:dyDescent="0.25">
      <c r="A50" s="5">
        <v>44741</v>
      </c>
      <c r="B50" s="6"/>
      <c r="C50" s="6" t="s">
        <v>5</v>
      </c>
      <c r="D50" s="7">
        <v>4500336077</v>
      </c>
      <c r="E50" s="8">
        <v>1</v>
      </c>
      <c r="F50" s="9" t="s">
        <v>313</v>
      </c>
      <c r="G50" s="9">
        <v>795.92</v>
      </c>
      <c r="H50" s="75">
        <v>4235</v>
      </c>
      <c r="I50" s="6" t="s">
        <v>275</v>
      </c>
      <c r="J50" s="79" t="s">
        <v>194</v>
      </c>
      <c r="K50" s="11" t="s">
        <v>361</v>
      </c>
      <c r="L50" t="s">
        <v>347</v>
      </c>
    </row>
    <row r="51" spans="1:12" x14ac:dyDescent="0.25">
      <c r="A51" s="5">
        <v>44778</v>
      </c>
      <c r="B51" s="6"/>
      <c r="C51" s="6" t="s">
        <v>5</v>
      </c>
      <c r="D51" s="7">
        <v>4500346654</v>
      </c>
      <c r="E51" s="8">
        <v>1</v>
      </c>
      <c r="F51" s="9" t="s">
        <v>229</v>
      </c>
      <c r="G51" s="9">
        <v>336.41</v>
      </c>
      <c r="H51" s="75">
        <v>4293</v>
      </c>
      <c r="I51" s="6" t="s">
        <v>275</v>
      </c>
      <c r="J51" s="79" t="s">
        <v>443</v>
      </c>
      <c r="K51" s="11" t="s">
        <v>357</v>
      </c>
      <c r="L51" s="73"/>
    </row>
    <row r="52" spans="1:12" x14ac:dyDescent="0.25">
      <c r="A52" s="5">
        <v>44797</v>
      </c>
      <c r="B52" s="6"/>
      <c r="C52" s="6" t="s">
        <v>5</v>
      </c>
      <c r="D52" s="7">
        <v>4500352492</v>
      </c>
      <c r="E52" s="8">
        <v>1</v>
      </c>
      <c r="F52" s="9" t="s">
        <v>229</v>
      </c>
      <c r="G52" s="9">
        <v>419.22</v>
      </c>
      <c r="H52" s="75" t="s">
        <v>400</v>
      </c>
      <c r="I52" s="6" t="s">
        <v>275</v>
      </c>
      <c r="J52" s="79" t="s">
        <v>444</v>
      </c>
      <c r="K52" s="43" t="s">
        <v>372</v>
      </c>
      <c r="L52" s="9"/>
    </row>
    <row r="53" spans="1:12" x14ac:dyDescent="0.25">
      <c r="A53" s="7" t="s">
        <v>312</v>
      </c>
      <c r="B53" s="6"/>
      <c r="C53" s="6" t="s">
        <v>312</v>
      </c>
      <c r="D53" s="7" t="s">
        <v>312</v>
      </c>
      <c r="E53" s="8">
        <v>1</v>
      </c>
      <c r="F53" s="9" t="s">
        <v>373</v>
      </c>
      <c r="G53" s="9">
        <v>419.22</v>
      </c>
      <c r="H53" s="75" t="s">
        <v>400</v>
      </c>
      <c r="I53" s="6" t="s">
        <v>275</v>
      </c>
      <c r="J53" s="79" t="s">
        <v>444</v>
      </c>
      <c r="K53" s="43" t="s">
        <v>372</v>
      </c>
      <c r="L53" s="9"/>
    </row>
    <row r="54" spans="1:12" x14ac:dyDescent="0.25">
      <c r="A54" s="7" t="s">
        <v>312</v>
      </c>
      <c r="B54" s="6"/>
      <c r="C54" s="6" t="s">
        <v>312</v>
      </c>
      <c r="D54" s="7" t="s">
        <v>312</v>
      </c>
      <c r="E54" s="8">
        <v>1</v>
      </c>
      <c r="F54" s="9" t="s">
        <v>373</v>
      </c>
      <c r="G54" s="9">
        <v>419.22</v>
      </c>
      <c r="H54" s="75" t="s">
        <v>400</v>
      </c>
      <c r="I54" s="6" t="s">
        <v>275</v>
      </c>
      <c r="J54" s="79" t="s">
        <v>445</v>
      </c>
      <c r="K54" s="43" t="s">
        <v>374</v>
      </c>
      <c r="L54" s="9"/>
    </row>
    <row r="55" spans="1:12" x14ac:dyDescent="0.25">
      <c r="A55" s="7" t="s">
        <v>312</v>
      </c>
      <c r="B55" s="6"/>
      <c r="C55" s="6" t="s">
        <v>312</v>
      </c>
      <c r="D55" s="7" t="s">
        <v>312</v>
      </c>
      <c r="E55" s="8">
        <v>1</v>
      </c>
      <c r="F55" s="9" t="s">
        <v>228</v>
      </c>
      <c r="G55" s="9">
        <v>419.22</v>
      </c>
      <c r="H55" s="75" t="s">
        <v>400</v>
      </c>
      <c r="I55" s="6" t="s">
        <v>275</v>
      </c>
      <c r="J55" s="79" t="s">
        <v>446</v>
      </c>
      <c r="K55" s="43" t="s">
        <v>375</v>
      </c>
      <c r="L55" s="9"/>
    </row>
    <row r="56" spans="1:12" x14ac:dyDescent="0.25">
      <c r="A56" s="7" t="s">
        <v>312</v>
      </c>
      <c r="B56" s="6"/>
      <c r="C56" s="6" t="s">
        <v>312</v>
      </c>
      <c r="D56" s="7" t="s">
        <v>312</v>
      </c>
      <c r="E56" s="8">
        <v>1</v>
      </c>
      <c r="F56" s="9" t="s">
        <v>228</v>
      </c>
      <c r="G56" s="9">
        <v>419.22</v>
      </c>
      <c r="H56" s="75" t="s">
        <v>400</v>
      </c>
      <c r="I56" s="6" t="s">
        <v>275</v>
      </c>
      <c r="J56" s="79" t="s">
        <v>447</v>
      </c>
      <c r="K56" s="43" t="s">
        <v>376</v>
      </c>
      <c r="L56" s="9"/>
    </row>
    <row r="57" spans="1:12" x14ac:dyDescent="0.25">
      <c r="A57" s="7" t="s">
        <v>312</v>
      </c>
      <c r="B57" s="6"/>
      <c r="C57" s="6" t="s">
        <v>312</v>
      </c>
      <c r="D57" s="7" t="s">
        <v>312</v>
      </c>
      <c r="E57" s="8">
        <v>1</v>
      </c>
      <c r="F57" s="9" t="s">
        <v>228</v>
      </c>
      <c r="G57" s="9">
        <v>419.22</v>
      </c>
      <c r="H57" s="75" t="s">
        <v>400</v>
      </c>
      <c r="I57" s="6" t="s">
        <v>275</v>
      </c>
      <c r="J57" s="79" t="s">
        <v>448</v>
      </c>
      <c r="K57" s="43" t="s">
        <v>377</v>
      </c>
      <c r="L57" s="9"/>
    </row>
    <row r="58" spans="1:12" ht="15.75" thickBot="1" x14ac:dyDescent="0.3">
      <c r="A58" s="101" t="s">
        <v>312</v>
      </c>
      <c r="B58" s="102"/>
      <c r="C58" s="102" t="s">
        <v>312</v>
      </c>
      <c r="D58" s="101" t="s">
        <v>312</v>
      </c>
      <c r="E58" s="102">
        <v>1</v>
      </c>
      <c r="F58" s="103" t="s">
        <v>228</v>
      </c>
      <c r="G58" s="103">
        <v>419.22</v>
      </c>
      <c r="H58" s="104" t="s">
        <v>400</v>
      </c>
      <c r="I58" s="102" t="s">
        <v>275</v>
      </c>
      <c r="J58" s="117" t="s">
        <v>526</v>
      </c>
      <c r="K58" s="105" t="s">
        <v>485</v>
      </c>
      <c r="L58" s="105" t="s">
        <v>378</v>
      </c>
    </row>
    <row r="59" spans="1:12" ht="15.75" thickBot="1" x14ac:dyDescent="0.3">
      <c r="A59" s="7" t="s">
        <v>312</v>
      </c>
      <c r="B59" s="6"/>
      <c r="C59" s="6" t="s">
        <v>312</v>
      </c>
      <c r="D59" s="7" t="s">
        <v>312</v>
      </c>
      <c r="E59" s="8">
        <v>1</v>
      </c>
      <c r="F59" s="9" t="s">
        <v>313</v>
      </c>
      <c r="G59" s="9">
        <v>943.33</v>
      </c>
      <c r="H59" s="75" t="s">
        <v>400</v>
      </c>
      <c r="I59" s="6" t="s">
        <v>275</v>
      </c>
      <c r="J59" s="79" t="s">
        <v>449</v>
      </c>
      <c r="K59" s="80" t="s">
        <v>379</v>
      </c>
      <c r="L59" s="9"/>
    </row>
    <row r="60" spans="1:12" ht="15.75" thickBot="1" x14ac:dyDescent="0.3">
      <c r="A60" s="7" t="s">
        <v>312</v>
      </c>
      <c r="B60" s="6"/>
      <c r="C60" s="6" t="s">
        <v>312</v>
      </c>
      <c r="D60" s="7" t="s">
        <v>312</v>
      </c>
      <c r="E60" s="8">
        <v>1</v>
      </c>
      <c r="F60" s="9" t="s">
        <v>313</v>
      </c>
      <c r="G60" s="9">
        <v>943.33</v>
      </c>
      <c r="H60" s="75" t="s">
        <v>400</v>
      </c>
      <c r="I60" s="6" t="s">
        <v>275</v>
      </c>
      <c r="J60" s="79" t="s">
        <v>450</v>
      </c>
      <c r="K60" s="81" t="s">
        <v>380</v>
      </c>
      <c r="L60" s="9"/>
    </row>
    <row r="61" spans="1:12" ht="15.75" thickBot="1" x14ac:dyDescent="0.3">
      <c r="A61" s="7" t="s">
        <v>312</v>
      </c>
      <c r="B61" s="6"/>
      <c r="C61" s="6" t="s">
        <v>312</v>
      </c>
      <c r="D61" s="7" t="s">
        <v>312</v>
      </c>
      <c r="E61" s="8">
        <v>1</v>
      </c>
      <c r="F61" s="9" t="s">
        <v>313</v>
      </c>
      <c r="G61" s="9">
        <v>943.33</v>
      </c>
      <c r="H61" s="75" t="s">
        <v>400</v>
      </c>
      <c r="I61" s="6" t="s">
        <v>275</v>
      </c>
      <c r="J61" s="79" t="s">
        <v>451</v>
      </c>
      <c r="K61" s="81" t="s">
        <v>96</v>
      </c>
      <c r="L61" s="9"/>
    </row>
    <row r="62" spans="1:12" ht="15.75" thickBot="1" x14ac:dyDescent="0.3">
      <c r="A62" s="7" t="s">
        <v>312</v>
      </c>
      <c r="B62" s="6"/>
      <c r="C62" s="6" t="s">
        <v>312</v>
      </c>
      <c r="D62" s="7" t="s">
        <v>312</v>
      </c>
      <c r="E62" s="8">
        <v>1</v>
      </c>
      <c r="F62" s="9" t="s">
        <v>313</v>
      </c>
      <c r="G62" s="9">
        <v>943.33</v>
      </c>
      <c r="H62" s="75" t="s">
        <v>400</v>
      </c>
      <c r="I62" s="6" t="s">
        <v>275</v>
      </c>
      <c r="J62" s="79" t="s">
        <v>452</v>
      </c>
      <c r="K62" s="81" t="s">
        <v>381</v>
      </c>
      <c r="L62" s="9"/>
    </row>
    <row r="63" spans="1:12" ht="15.75" thickBot="1" x14ac:dyDescent="0.3">
      <c r="A63" s="7" t="s">
        <v>312</v>
      </c>
      <c r="B63" s="6"/>
      <c r="C63" s="6" t="s">
        <v>312</v>
      </c>
      <c r="D63" s="7" t="s">
        <v>312</v>
      </c>
      <c r="E63" s="8">
        <v>1</v>
      </c>
      <c r="F63" s="9" t="s">
        <v>313</v>
      </c>
      <c r="G63" s="9">
        <v>943.33</v>
      </c>
      <c r="H63" s="75" t="s">
        <v>400</v>
      </c>
      <c r="I63" s="6" t="s">
        <v>275</v>
      </c>
      <c r="J63" s="79" t="s">
        <v>271</v>
      </c>
      <c r="K63" s="81" t="s">
        <v>382</v>
      </c>
      <c r="L63" s="9"/>
    </row>
    <row r="64" spans="1:12" ht="15.75" thickBot="1" x14ac:dyDescent="0.3">
      <c r="A64" s="7" t="s">
        <v>312</v>
      </c>
      <c r="B64" s="6"/>
      <c r="C64" s="6" t="s">
        <v>312</v>
      </c>
      <c r="D64" s="7" t="s">
        <v>312</v>
      </c>
      <c r="E64" s="8">
        <v>1</v>
      </c>
      <c r="F64" s="9" t="s">
        <v>313</v>
      </c>
      <c r="G64" s="9">
        <v>943.33</v>
      </c>
      <c r="H64" s="75" t="s">
        <v>400</v>
      </c>
      <c r="I64" s="6" t="s">
        <v>275</v>
      </c>
      <c r="J64" s="79" t="s">
        <v>453</v>
      </c>
      <c r="K64" s="81" t="s">
        <v>383</v>
      </c>
      <c r="L64" s="9"/>
    </row>
    <row r="65" spans="1:12" ht="15.75" thickBot="1" x14ac:dyDescent="0.3">
      <c r="A65" s="7" t="s">
        <v>312</v>
      </c>
      <c r="B65" s="6"/>
      <c r="C65" s="6" t="s">
        <v>312</v>
      </c>
      <c r="D65" s="7" t="s">
        <v>312</v>
      </c>
      <c r="E65" s="8">
        <v>1</v>
      </c>
      <c r="F65" s="9" t="s">
        <v>313</v>
      </c>
      <c r="G65" s="9">
        <v>943.33</v>
      </c>
      <c r="H65" s="75" t="s">
        <v>400</v>
      </c>
      <c r="I65" s="6" t="s">
        <v>275</v>
      </c>
      <c r="J65" s="79" t="s">
        <v>454</v>
      </c>
      <c r="K65" s="81" t="s">
        <v>384</v>
      </c>
      <c r="L65" s="9"/>
    </row>
    <row r="66" spans="1:12" ht="15.75" thickBot="1" x14ac:dyDescent="0.3">
      <c r="A66" s="7" t="s">
        <v>312</v>
      </c>
      <c r="B66" s="6"/>
      <c r="C66" s="6" t="s">
        <v>312</v>
      </c>
      <c r="D66" s="7" t="s">
        <v>312</v>
      </c>
      <c r="E66" s="8">
        <v>1</v>
      </c>
      <c r="F66" s="9" t="s">
        <v>313</v>
      </c>
      <c r="G66" s="9">
        <v>943.33</v>
      </c>
      <c r="H66" s="75" t="s">
        <v>400</v>
      </c>
      <c r="I66" s="6" t="s">
        <v>275</v>
      </c>
      <c r="J66" s="79" t="s">
        <v>455</v>
      </c>
      <c r="K66" s="81" t="s">
        <v>385</v>
      </c>
      <c r="L66" s="9"/>
    </row>
    <row r="67" spans="1:12" ht="15.75" thickBot="1" x14ac:dyDescent="0.3">
      <c r="A67" s="7" t="s">
        <v>312</v>
      </c>
      <c r="B67" s="6"/>
      <c r="C67" s="6" t="s">
        <v>312</v>
      </c>
      <c r="D67" s="7" t="s">
        <v>312</v>
      </c>
      <c r="E67" s="8">
        <v>1</v>
      </c>
      <c r="F67" s="9" t="s">
        <v>313</v>
      </c>
      <c r="G67" s="9">
        <v>943.33</v>
      </c>
      <c r="H67" s="75" t="s">
        <v>400</v>
      </c>
      <c r="I67" s="6" t="s">
        <v>275</v>
      </c>
      <c r="J67" s="79" t="s">
        <v>456</v>
      </c>
      <c r="K67" s="81" t="s">
        <v>386</v>
      </c>
      <c r="L67" s="9"/>
    </row>
    <row r="68" spans="1:12" ht="15.75" thickBot="1" x14ac:dyDescent="0.3">
      <c r="A68" s="7" t="s">
        <v>312</v>
      </c>
      <c r="B68" s="6"/>
      <c r="C68" s="6" t="s">
        <v>312</v>
      </c>
      <c r="D68" s="7" t="s">
        <v>312</v>
      </c>
      <c r="E68" s="8">
        <v>1</v>
      </c>
      <c r="F68" s="9" t="s">
        <v>313</v>
      </c>
      <c r="G68" s="9">
        <v>943.33</v>
      </c>
      <c r="H68" s="75" t="s">
        <v>400</v>
      </c>
      <c r="I68" s="6" t="s">
        <v>275</v>
      </c>
      <c r="J68" s="79" t="s">
        <v>457</v>
      </c>
      <c r="K68" s="81" t="s">
        <v>387</v>
      </c>
      <c r="L68" s="9"/>
    </row>
    <row r="69" spans="1:12" ht="15.75" thickBot="1" x14ac:dyDescent="0.3">
      <c r="A69" s="7" t="s">
        <v>312</v>
      </c>
      <c r="B69" s="6"/>
      <c r="C69" s="6" t="s">
        <v>312</v>
      </c>
      <c r="D69" s="7" t="s">
        <v>312</v>
      </c>
      <c r="E69" s="8">
        <v>1</v>
      </c>
      <c r="F69" s="9" t="s">
        <v>313</v>
      </c>
      <c r="G69" s="9">
        <v>943.33</v>
      </c>
      <c r="H69" s="75" t="s">
        <v>400</v>
      </c>
      <c r="I69" s="6" t="s">
        <v>275</v>
      </c>
      <c r="J69" s="79" t="s">
        <v>458</v>
      </c>
      <c r="K69" s="81" t="s">
        <v>388</v>
      </c>
      <c r="L69" s="9"/>
    </row>
    <row r="70" spans="1:12" ht="30.75" thickBot="1" x14ac:dyDescent="0.3">
      <c r="A70" s="7" t="s">
        <v>312</v>
      </c>
      <c r="B70" s="6"/>
      <c r="C70" s="6" t="s">
        <v>312</v>
      </c>
      <c r="D70" s="7" t="s">
        <v>312</v>
      </c>
      <c r="E70" s="8">
        <v>1</v>
      </c>
      <c r="F70" s="9" t="s">
        <v>313</v>
      </c>
      <c r="G70" s="9">
        <v>943.33</v>
      </c>
      <c r="H70" s="75" t="s">
        <v>400</v>
      </c>
      <c r="I70" s="6" t="s">
        <v>275</v>
      </c>
      <c r="J70" s="119" t="s">
        <v>535</v>
      </c>
      <c r="K70" s="120" t="s">
        <v>534</v>
      </c>
      <c r="L70" s="9"/>
    </row>
    <row r="71" spans="1:12" ht="30.75" thickBot="1" x14ac:dyDescent="0.3">
      <c r="A71" s="7" t="s">
        <v>312</v>
      </c>
      <c r="B71" s="6"/>
      <c r="C71" s="6" t="s">
        <v>312</v>
      </c>
      <c r="D71" s="7" t="s">
        <v>312</v>
      </c>
      <c r="E71" s="8">
        <v>1</v>
      </c>
      <c r="F71" s="9" t="s">
        <v>313</v>
      </c>
      <c r="G71" s="9">
        <v>943.33</v>
      </c>
      <c r="H71" s="75" t="s">
        <v>400</v>
      </c>
      <c r="I71" s="6" t="s">
        <v>275</v>
      </c>
      <c r="J71" s="119" t="s">
        <v>538</v>
      </c>
      <c r="K71" s="120" t="s">
        <v>539</v>
      </c>
      <c r="L71" s="9"/>
    </row>
    <row r="72" spans="1:12" ht="15.75" thickBot="1" x14ac:dyDescent="0.3">
      <c r="A72" s="7" t="s">
        <v>312</v>
      </c>
      <c r="B72" s="6"/>
      <c r="C72" s="6" t="s">
        <v>312</v>
      </c>
      <c r="D72" s="7" t="s">
        <v>312</v>
      </c>
      <c r="E72" s="8">
        <v>1</v>
      </c>
      <c r="F72" s="9" t="s">
        <v>313</v>
      </c>
      <c r="G72" s="9">
        <v>943.33</v>
      </c>
      <c r="H72" s="75" t="s">
        <v>400</v>
      </c>
      <c r="I72" s="6" t="s">
        <v>275</v>
      </c>
      <c r="J72" s="79" t="s">
        <v>459</v>
      </c>
      <c r="K72" s="81" t="s">
        <v>389</v>
      </c>
      <c r="L72" s="9"/>
    </row>
    <row r="73" spans="1:12" ht="15.75" thickBot="1" x14ac:dyDescent="0.3">
      <c r="A73" s="7" t="s">
        <v>312</v>
      </c>
      <c r="B73" s="6"/>
      <c r="C73" s="6" t="s">
        <v>312</v>
      </c>
      <c r="D73" s="7" t="s">
        <v>312</v>
      </c>
      <c r="E73" s="8">
        <v>1</v>
      </c>
      <c r="F73" s="9" t="s">
        <v>313</v>
      </c>
      <c r="G73" s="9">
        <v>943.33</v>
      </c>
      <c r="H73" s="75" t="s">
        <v>400</v>
      </c>
      <c r="I73" s="6" t="s">
        <v>275</v>
      </c>
      <c r="J73" s="79" t="s">
        <v>460</v>
      </c>
      <c r="K73" s="81" t="s">
        <v>390</v>
      </c>
      <c r="L73" s="9"/>
    </row>
    <row r="74" spans="1:12" ht="15.75" thickBot="1" x14ac:dyDescent="0.3">
      <c r="A74" s="7" t="s">
        <v>312</v>
      </c>
      <c r="B74" s="6"/>
      <c r="C74" s="6" t="s">
        <v>312</v>
      </c>
      <c r="D74" s="7" t="s">
        <v>312</v>
      </c>
      <c r="E74" s="8">
        <v>1</v>
      </c>
      <c r="F74" s="9" t="s">
        <v>313</v>
      </c>
      <c r="G74" s="9">
        <v>943.33</v>
      </c>
      <c r="H74" s="75" t="s">
        <v>400</v>
      </c>
      <c r="I74" s="6" t="s">
        <v>275</v>
      </c>
      <c r="J74" s="79" t="s">
        <v>461</v>
      </c>
      <c r="K74" s="81" t="s">
        <v>391</v>
      </c>
      <c r="L74" s="9"/>
    </row>
    <row r="75" spans="1:12" ht="15.75" thickBot="1" x14ac:dyDescent="0.3">
      <c r="A75" s="7" t="s">
        <v>312</v>
      </c>
      <c r="B75" s="6"/>
      <c r="C75" s="6" t="s">
        <v>312</v>
      </c>
      <c r="D75" s="7" t="s">
        <v>312</v>
      </c>
      <c r="E75" s="8">
        <v>1</v>
      </c>
      <c r="F75" s="9" t="s">
        <v>313</v>
      </c>
      <c r="G75" s="9">
        <v>943.33</v>
      </c>
      <c r="H75" s="75" t="s">
        <v>400</v>
      </c>
      <c r="I75" s="6" t="s">
        <v>275</v>
      </c>
      <c r="J75" s="79" t="s">
        <v>462</v>
      </c>
      <c r="K75" s="81" t="s">
        <v>392</v>
      </c>
      <c r="L75" s="9"/>
    </row>
    <row r="76" spans="1:12" ht="15.75" thickBot="1" x14ac:dyDescent="0.3">
      <c r="A76" s="7" t="s">
        <v>312</v>
      </c>
      <c r="B76" s="6"/>
      <c r="C76" s="6" t="s">
        <v>312</v>
      </c>
      <c r="D76" s="7" t="s">
        <v>312</v>
      </c>
      <c r="E76" s="8">
        <v>1</v>
      </c>
      <c r="F76" s="9" t="s">
        <v>313</v>
      </c>
      <c r="G76" s="9">
        <v>943.33</v>
      </c>
      <c r="H76" s="75" t="s">
        <v>400</v>
      </c>
      <c r="I76" s="6" t="s">
        <v>275</v>
      </c>
      <c r="J76" s="79" t="s">
        <v>463</v>
      </c>
      <c r="K76" s="81" t="s">
        <v>393</v>
      </c>
      <c r="L76" s="9"/>
    </row>
    <row r="77" spans="1:12" ht="15.75" thickBot="1" x14ac:dyDescent="0.3">
      <c r="A77" s="7" t="s">
        <v>312</v>
      </c>
      <c r="B77" s="6"/>
      <c r="C77" s="6" t="s">
        <v>312</v>
      </c>
      <c r="D77" s="7" t="s">
        <v>312</v>
      </c>
      <c r="E77" s="8">
        <v>1</v>
      </c>
      <c r="F77" s="9" t="s">
        <v>313</v>
      </c>
      <c r="G77" s="9">
        <v>943.33</v>
      </c>
      <c r="H77" s="75" t="s">
        <v>400</v>
      </c>
      <c r="I77" s="6" t="s">
        <v>275</v>
      </c>
      <c r="J77" s="79" t="s">
        <v>464</v>
      </c>
      <c r="K77" s="81" t="s">
        <v>394</v>
      </c>
      <c r="L77" s="9"/>
    </row>
    <row r="78" spans="1:12" ht="30.75" thickBot="1" x14ac:dyDescent="0.3">
      <c r="A78" s="7" t="s">
        <v>312</v>
      </c>
      <c r="B78" s="6"/>
      <c r="C78" s="6" t="s">
        <v>312</v>
      </c>
      <c r="D78" s="7" t="s">
        <v>312</v>
      </c>
      <c r="E78" s="8">
        <v>1</v>
      </c>
      <c r="F78" s="9" t="s">
        <v>313</v>
      </c>
      <c r="G78" s="9">
        <v>943.33</v>
      </c>
      <c r="H78" s="75" t="s">
        <v>400</v>
      </c>
      <c r="I78" s="6" t="s">
        <v>275</v>
      </c>
      <c r="J78" s="119" t="s">
        <v>542</v>
      </c>
      <c r="K78" s="120" t="s">
        <v>543</v>
      </c>
      <c r="L78" s="9"/>
    </row>
    <row r="79" spans="1:12" ht="30.75" thickBot="1" x14ac:dyDescent="0.3">
      <c r="A79" s="7" t="s">
        <v>312</v>
      </c>
      <c r="B79" s="6"/>
      <c r="C79" s="6" t="s">
        <v>312</v>
      </c>
      <c r="D79" s="7" t="s">
        <v>312</v>
      </c>
      <c r="E79" s="8">
        <v>1</v>
      </c>
      <c r="F79" s="9" t="s">
        <v>313</v>
      </c>
      <c r="G79" s="9">
        <v>943.33</v>
      </c>
      <c r="H79" s="75" t="s">
        <v>400</v>
      </c>
      <c r="I79" s="6" t="s">
        <v>275</v>
      </c>
      <c r="J79" s="119" t="s">
        <v>540</v>
      </c>
      <c r="K79" s="120" t="s">
        <v>541</v>
      </c>
      <c r="L79" s="9"/>
    </row>
    <row r="80" spans="1:12" ht="15.75" thickBot="1" x14ac:dyDescent="0.3">
      <c r="A80" s="7" t="s">
        <v>312</v>
      </c>
      <c r="B80" s="6"/>
      <c r="C80" s="6" t="s">
        <v>312</v>
      </c>
      <c r="D80" s="7" t="s">
        <v>312</v>
      </c>
      <c r="E80" s="8">
        <v>1</v>
      </c>
      <c r="F80" s="9" t="s">
        <v>313</v>
      </c>
      <c r="G80" s="9">
        <v>943.33</v>
      </c>
      <c r="H80" s="75" t="s">
        <v>400</v>
      </c>
      <c r="I80" s="6" t="s">
        <v>275</v>
      </c>
      <c r="J80" s="79" t="s">
        <v>465</v>
      </c>
      <c r="K80" s="81" t="s">
        <v>395</v>
      </c>
      <c r="L80" s="9"/>
    </row>
    <row r="81" spans="1:14" ht="15.75" thickBot="1" x14ac:dyDescent="0.3">
      <c r="A81" s="7" t="s">
        <v>312</v>
      </c>
      <c r="B81" s="6"/>
      <c r="C81" s="6" t="s">
        <v>312</v>
      </c>
      <c r="D81" s="7" t="s">
        <v>312</v>
      </c>
      <c r="E81" s="8">
        <v>1</v>
      </c>
      <c r="F81" s="9" t="s">
        <v>313</v>
      </c>
      <c r="G81" s="9">
        <v>943.33</v>
      </c>
      <c r="H81" s="75" t="s">
        <v>400</v>
      </c>
      <c r="I81" s="6" t="s">
        <v>275</v>
      </c>
      <c r="J81" s="79" t="s">
        <v>466</v>
      </c>
      <c r="K81" s="81" t="s">
        <v>396</v>
      </c>
      <c r="L81" s="9"/>
    </row>
    <row r="82" spans="1:14" ht="30.75" thickBot="1" x14ac:dyDescent="0.3">
      <c r="A82" s="7" t="s">
        <v>312</v>
      </c>
      <c r="B82" s="6"/>
      <c r="C82" s="6" t="s">
        <v>312</v>
      </c>
      <c r="D82" s="7" t="s">
        <v>312</v>
      </c>
      <c r="E82" s="8">
        <v>1</v>
      </c>
      <c r="F82" s="9" t="s">
        <v>313</v>
      </c>
      <c r="G82" s="9">
        <v>943.33</v>
      </c>
      <c r="H82" s="75" t="s">
        <v>400</v>
      </c>
      <c r="I82" s="6" t="s">
        <v>275</v>
      </c>
      <c r="J82" s="119" t="s">
        <v>532</v>
      </c>
      <c r="K82" s="120" t="s">
        <v>533</v>
      </c>
      <c r="L82" s="9"/>
    </row>
    <row r="83" spans="1:14" ht="15.75" thickBot="1" x14ac:dyDescent="0.3">
      <c r="A83" s="7" t="s">
        <v>312</v>
      </c>
      <c r="B83" s="6"/>
      <c r="C83" s="6" t="s">
        <v>312</v>
      </c>
      <c r="D83" s="7" t="s">
        <v>312</v>
      </c>
      <c r="E83" s="8">
        <v>1</v>
      </c>
      <c r="F83" s="9" t="s">
        <v>313</v>
      </c>
      <c r="G83" s="9">
        <v>943.33</v>
      </c>
      <c r="H83" s="75" t="s">
        <v>400</v>
      </c>
      <c r="I83" s="6" t="s">
        <v>275</v>
      </c>
      <c r="J83" s="79" t="s">
        <v>467</v>
      </c>
      <c r="K83" s="81" t="s">
        <v>397</v>
      </c>
      <c r="L83" s="9"/>
    </row>
    <row r="84" spans="1:14" ht="15.75" thickBot="1" x14ac:dyDescent="0.3">
      <c r="A84" s="7" t="s">
        <v>312</v>
      </c>
      <c r="B84" s="6"/>
      <c r="C84" s="6" t="s">
        <v>312</v>
      </c>
      <c r="D84" s="7" t="s">
        <v>312</v>
      </c>
      <c r="E84" s="8">
        <v>1</v>
      </c>
      <c r="F84" s="9" t="s">
        <v>313</v>
      </c>
      <c r="G84" s="9">
        <v>943.33</v>
      </c>
      <c r="H84" s="75" t="s">
        <v>400</v>
      </c>
      <c r="I84" s="6" t="s">
        <v>275</v>
      </c>
      <c r="J84" s="79" t="s">
        <v>468</v>
      </c>
      <c r="K84" s="81" t="s">
        <v>398</v>
      </c>
      <c r="L84" s="9"/>
    </row>
    <row r="85" spans="1:14" ht="30.75" thickBot="1" x14ac:dyDescent="0.3">
      <c r="A85" s="7" t="s">
        <v>312</v>
      </c>
      <c r="B85" s="6"/>
      <c r="C85" s="6" t="s">
        <v>312</v>
      </c>
      <c r="D85" s="7" t="s">
        <v>312</v>
      </c>
      <c r="E85" s="8">
        <v>1</v>
      </c>
      <c r="F85" s="9" t="s">
        <v>313</v>
      </c>
      <c r="G85" s="9">
        <v>943.33</v>
      </c>
      <c r="H85" s="75" t="s">
        <v>400</v>
      </c>
      <c r="I85" s="6" t="s">
        <v>275</v>
      </c>
      <c r="J85" s="119" t="s">
        <v>536</v>
      </c>
      <c r="K85" s="120" t="s">
        <v>537</v>
      </c>
      <c r="L85" s="9"/>
    </row>
    <row r="86" spans="1:14" x14ac:dyDescent="0.25">
      <c r="A86" s="5">
        <v>44812</v>
      </c>
      <c r="B86" s="6"/>
      <c r="C86" s="6" t="s">
        <v>5</v>
      </c>
      <c r="D86" s="7">
        <v>4500356768</v>
      </c>
      <c r="E86" s="8">
        <v>1</v>
      </c>
      <c r="F86" s="9" t="s">
        <v>229</v>
      </c>
      <c r="G86" s="9">
        <v>385</v>
      </c>
      <c r="H86" s="75">
        <v>4336</v>
      </c>
      <c r="I86" s="6" t="s">
        <v>275</v>
      </c>
      <c r="J86" s="79" t="s">
        <v>469</v>
      </c>
      <c r="K86" s="43" t="s">
        <v>399</v>
      </c>
      <c r="L86" s="9"/>
    </row>
    <row r="87" spans="1:14" x14ac:dyDescent="0.25">
      <c r="A87" s="5">
        <v>44812</v>
      </c>
      <c r="B87" s="6"/>
      <c r="C87" s="6" t="s">
        <v>5</v>
      </c>
      <c r="D87" s="7">
        <v>4500356768</v>
      </c>
      <c r="E87" s="8">
        <v>1</v>
      </c>
      <c r="F87" s="9" t="s">
        <v>228</v>
      </c>
      <c r="G87" s="9">
        <v>385</v>
      </c>
      <c r="H87" s="75">
        <v>4336</v>
      </c>
      <c r="I87" s="6" t="s">
        <v>275</v>
      </c>
      <c r="J87" s="79" t="s">
        <v>469</v>
      </c>
      <c r="K87" s="82" t="s">
        <v>399</v>
      </c>
      <c r="L87" s="9"/>
    </row>
    <row r="88" spans="1:14" x14ac:dyDescent="0.25">
      <c r="A88" s="5">
        <v>44818</v>
      </c>
      <c r="B88" s="6"/>
      <c r="C88" s="6" t="s">
        <v>5</v>
      </c>
      <c r="D88" s="7">
        <v>4500358656</v>
      </c>
      <c r="E88" s="8">
        <v>1</v>
      </c>
      <c r="F88" s="9" t="s">
        <v>313</v>
      </c>
      <c r="G88" s="9">
        <v>867</v>
      </c>
      <c r="H88" s="75">
        <v>4345</v>
      </c>
      <c r="I88" s="6" t="s">
        <v>275</v>
      </c>
      <c r="J88" s="79" t="s">
        <v>20</v>
      </c>
      <c r="K88" s="82" t="s">
        <v>401</v>
      </c>
      <c r="L88" s="9"/>
    </row>
    <row r="89" spans="1:14" x14ac:dyDescent="0.25">
      <c r="A89" s="5">
        <v>44939</v>
      </c>
      <c r="B89" s="6"/>
      <c r="C89" s="6" t="s">
        <v>5</v>
      </c>
      <c r="D89" s="7" t="s">
        <v>480</v>
      </c>
      <c r="E89" s="8">
        <v>1</v>
      </c>
      <c r="F89" s="9" t="s">
        <v>229</v>
      </c>
      <c r="G89" s="9">
        <v>226.63</v>
      </c>
      <c r="H89" s="75" t="s">
        <v>479</v>
      </c>
      <c r="I89" s="6" t="s">
        <v>275</v>
      </c>
      <c r="J89" s="79" t="s">
        <v>477</v>
      </c>
      <c r="K89" s="82" t="s">
        <v>478</v>
      </c>
      <c r="L89" s="9"/>
    </row>
    <row r="90" spans="1:14" x14ac:dyDescent="0.25">
      <c r="A90" s="5"/>
      <c r="B90" s="6"/>
      <c r="C90" s="6"/>
      <c r="D90" s="7"/>
      <c r="E90" s="100">
        <f>SUM(E2:E89)</f>
        <v>88</v>
      </c>
      <c r="F90" s="9"/>
      <c r="G90" s="9"/>
      <c r="H90" s="75"/>
      <c r="I90" s="6"/>
      <c r="J90" s="75"/>
      <c r="K90" s="11"/>
      <c r="L90" s="9"/>
    </row>
    <row r="91" spans="1:14" x14ac:dyDescent="0.25">
      <c r="A91" s="5"/>
      <c r="B91" s="6"/>
      <c r="C91" s="6"/>
      <c r="D91" s="7"/>
      <c r="E91" s="8"/>
      <c r="F91" s="9"/>
      <c r="G91" s="9"/>
      <c r="H91" s="75"/>
      <c r="I91" s="6"/>
      <c r="J91" s="75"/>
      <c r="K91" s="11"/>
      <c r="L91" s="9"/>
    </row>
    <row r="92" spans="1:14" x14ac:dyDescent="0.25">
      <c r="A92" s="5"/>
      <c r="B92" s="6"/>
      <c r="C92" s="6"/>
      <c r="D92" s="7"/>
      <c r="E92" s="8"/>
      <c r="F92" s="9"/>
      <c r="G92" s="9"/>
      <c r="H92" s="75"/>
      <c r="I92" s="6"/>
      <c r="J92" s="75"/>
      <c r="K92" s="11"/>
      <c r="L92" s="9"/>
    </row>
    <row r="93" spans="1:14" s="4" customFormat="1" x14ac:dyDescent="0.25">
      <c r="A93" s="2" t="s">
        <v>7</v>
      </c>
      <c r="B93" s="2" t="s">
        <v>24</v>
      </c>
      <c r="C93" s="2" t="s">
        <v>258</v>
      </c>
      <c r="D93" s="2" t="s">
        <v>6</v>
      </c>
      <c r="E93" s="2" t="s">
        <v>1</v>
      </c>
      <c r="F93" s="2" t="s">
        <v>2</v>
      </c>
      <c r="G93" s="47" t="s">
        <v>224</v>
      </c>
      <c r="H93" s="74" t="s">
        <v>21</v>
      </c>
      <c r="I93" s="2" t="s">
        <v>4</v>
      </c>
      <c r="J93" s="47" t="s">
        <v>402</v>
      </c>
      <c r="K93" s="2" t="s">
        <v>9</v>
      </c>
      <c r="L93" s="2" t="s">
        <v>281</v>
      </c>
    </row>
    <row r="94" spans="1:14" ht="15" customHeight="1" x14ac:dyDescent="0.25">
      <c r="A94" s="5"/>
      <c r="B94" s="6"/>
      <c r="C94" s="6"/>
      <c r="D94" s="7"/>
      <c r="E94" s="8"/>
      <c r="F94" s="9" t="s">
        <v>285</v>
      </c>
      <c r="G94" s="9"/>
      <c r="H94" s="75"/>
      <c r="I94" s="6"/>
      <c r="J94" s="11"/>
      <c r="K94" s="11"/>
      <c r="L94" s="68"/>
    </row>
    <row r="95" spans="1:14" ht="15" customHeight="1" x14ac:dyDescent="0.25">
      <c r="A95" s="5">
        <v>44917</v>
      </c>
      <c r="B95" s="6"/>
      <c r="C95" s="6">
        <v>110002501451</v>
      </c>
      <c r="D95" s="7">
        <v>4500401054</v>
      </c>
      <c r="E95" s="8">
        <v>1</v>
      </c>
      <c r="F95" s="9" t="s">
        <v>471</v>
      </c>
      <c r="G95" s="9">
        <v>94.59</v>
      </c>
      <c r="H95" s="79">
        <v>4490</v>
      </c>
      <c r="I95" s="6" t="s">
        <v>275</v>
      </c>
      <c r="J95" s="83" t="s">
        <v>474</v>
      </c>
      <c r="K95" s="11" t="s">
        <v>473</v>
      </c>
      <c r="L95" s="68">
        <v>44975</v>
      </c>
      <c r="M95">
        <v>1685</v>
      </c>
      <c r="N95" t="s">
        <v>516</v>
      </c>
    </row>
    <row r="96" spans="1:14" ht="15" customHeight="1" x14ac:dyDescent="0.25">
      <c r="A96" s="5">
        <v>44882</v>
      </c>
      <c r="B96" s="6"/>
      <c r="C96" s="6">
        <v>110002501451</v>
      </c>
      <c r="D96" s="7">
        <v>4500387544</v>
      </c>
      <c r="E96" s="8">
        <v>1</v>
      </c>
      <c r="F96" s="9" t="s">
        <v>471</v>
      </c>
      <c r="G96" s="9">
        <v>181.9</v>
      </c>
      <c r="H96" s="75">
        <v>4447</v>
      </c>
      <c r="I96" s="6" t="s">
        <v>275</v>
      </c>
      <c r="J96" s="83" t="s">
        <v>12</v>
      </c>
      <c r="K96" s="11" t="s">
        <v>473</v>
      </c>
      <c r="L96" s="68">
        <v>44975</v>
      </c>
      <c r="M96">
        <v>1682</v>
      </c>
      <c r="N96" t="s">
        <v>515</v>
      </c>
    </row>
    <row r="97" spans="1:16" ht="15" customHeight="1" x14ac:dyDescent="0.25">
      <c r="A97" s="5">
        <v>44875</v>
      </c>
      <c r="B97" s="6"/>
      <c r="C97" s="6">
        <v>110002501451</v>
      </c>
      <c r="D97" s="7">
        <v>4500384143</v>
      </c>
      <c r="E97" s="8">
        <v>1</v>
      </c>
      <c r="F97" s="9" t="s">
        <v>471</v>
      </c>
      <c r="G97" s="9">
        <v>197</v>
      </c>
      <c r="H97" s="75">
        <v>4429</v>
      </c>
      <c r="I97" s="6" t="s">
        <v>275</v>
      </c>
      <c r="J97" s="83" t="s">
        <v>472</v>
      </c>
      <c r="K97" s="11" t="s">
        <v>473</v>
      </c>
      <c r="L97" s="68">
        <v>44975</v>
      </c>
      <c r="M97">
        <v>1681</v>
      </c>
      <c r="N97" t="s">
        <v>514</v>
      </c>
    </row>
    <row r="98" spans="1:16" x14ac:dyDescent="0.25">
      <c r="A98" s="5">
        <v>44818</v>
      </c>
      <c r="B98" s="6"/>
      <c r="C98" s="6">
        <v>110002501451</v>
      </c>
      <c r="D98" s="7">
        <v>4500358639</v>
      </c>
      <c r="E98" s="8">
        <v>1</v>
      </c>
      <c r="F98" s="9" t="s">
        <v>471</v>
      </c>
      <c r="G98" s="9">
        <v>295.58</v>
      </c>
      <c r="H98" s="75">
        <v>4346</v>
      </c>
      <c r="I98" s="6" t="s">
        <v>275</v>
      </c>
      <c r="J98" s="83" t="s">
        <v>487</v>
      </c>
      <c r="K98" s="11" t="s">
        <v>371</v>
      </c>
      <c r="L98" s="68">
        <v>44975</v>
      </c>
      <c r="M98">
        <v>1678</v>
      </c>
      <c r="N98" s="109" t="s">
        <v>513</v>
      </c>
      <c r="P98" s="109"/>
    </row>
    <row r="99" spans="1:16" x14ac:dyDescent="0.25">
      <c r="A99" s="5">
        <v>44818</v>
      </c>
      <c r="B99" s="6"/>
      <c r="C99" s="6">
        <v>110002501451</v>
      </c>
      <c r="D99" s="7">
        <v>4500358639</v>
      </c>
      <c r="E99" s="8">
        <v>1</v>
      </c>
      <c r="F99" s="9" t="s">
        <v>471</v>
      </c>
      <c r="G99" s="9">
        <v>295.58</v>
      </c>
      <c r="H99" s="75">
        <v>4346</v>
      </c>
      <c r="I99" s="6" t="s">
        <v>275</v>
      </c>
      <c r="J99" s="83" t="s">
        <v>250</v>
      </c>
      <c r="K99" s="11" t="s">
        <v>370</v>
      </c>
      <c r="L99" s="68">
        <v>44975</v>
      </c>
      <c r="M99">
        <v>1679</v>
      </c>
      <c r="N99" s="109" t="s">
        <v>512</v>
      </c>
      <c r="P99" s="109"/>
    </row>
    <row r="100" spans="1:16" x14ac:dyDescent="0.25">
      <c r="A100" s="5">
        <v>44818</v>
      </c>
      <c r="B100" s="6"/>
      <c r="C100" s="6">
        <v>110002501451</v>
      </c>
      <c r="D100" s="7">
        <v>4500358639</v>
      </c>
      <c r="E100" s="8">
        <v>1</v>
      </c>
      <c r="F100" s="9" t="s">
        <v>471</v>
      </c>
      <c r="G100" s="9">
        <v>295.58</v>
      </c>
      <c r="H100" s="75">
        <v>4346</v>
      </c>
      <c r="I100" s="6" t="s">
        <v>275</v>
      </c>
      <c r="J100" s="83" t="s">
        <v>403</v>
      </c>
      <c r="K100" s="11" t="s">
        <v>369</v>
      </c>
      <c r="L100" s="68">
        <v>44975</v>
      </c>
      <c r="M100">
        <v>1680</v>
      </c>
      <c r="N100" s="109" t="s">
        <v>511</v>
      </c>
      <c r="P100" s="109"/>
    </row>
    <row r="101" spans="1:16" ht="15" customHeight="1" x14ac:dyDescent="0.25">
      <c r="A101" s="5">
        <v>44792</v>
      </c>
      <c r="B101" s="6"/>
      <c r="C101" s="6">
        <v>110002501451</v>
      </c>
      <c r="D101" s="7">
        <v>4500351392</v>
      </c>
      <c r="E101" s="8">
        <v>1</v>
      </c>
      <c r="F101" s="9" t="s">
        <v>471</v>
      </c>
      <c r="G101" s="9">
        <v>384</v>
      </c>
      <c r="H101" s="75">
        <v>4313</v>
      </c>
      <c r="I101" s="6" t="s">
        <v>275</v>
      </c>
      <c r="J101" s="83" t="s">
        <v>404</v>
      </c>
      <c r="K101" s="11" t="s">
        <v>364</v>
      </c>
      <c r="L101" s="68">
        <v>44975</v>
      </c>
      <c r="M101">
        <v>1673</v>
      </c>
      <c r="N101" t="s">
        <v>510</v>
      </c>
    </row>
    <row r="102" spans="1:16" x14ac:dyDescent="0.25">
      <c r="A102" s="5">
        <v>44785</v>
      </c>
      <c r="B102" s="6"/>
      <c r="C102" s="6">
        <v>110002501451</v>
      </c>
      <c r="D102" s="7">
        <v>4500349885</v>
      </c>
      <c r="E102" s="8">
        <v>1</v>
      </c>
      <c r="F102" s="9" t="s">
        <v>471</v>
      </c>
      <c r="G102" s="9">
        <v>354</v>
      </c>
      <c r="H102" s="75">
        <v>4309</v>
      </c>
      <c r="I102" s="6" t="s">
        <v>275</v>
      </c>
      <c r="J102" s="83" t="s">
        <v>405</v>
      </c>
      <c r="K102" s="11" t="s">
        <v>368</v>
      </c>
      <c r="L102" s="68">
        <v>44975</v>
      </c>
      <c r="M102">
        <v>1672</v>
      </c>
      <c r="N102" t="s">
        <v>509</v>
      </c>
    </row>
    <row r="103" spans="1:16" ht="15" customHeight="1" x14ac:dyDescent="0.25">
      <c r="A103" s="5">
        <v>44778</v>
      </c>
      <c r="B103" s="6"/>
      <c r="C103" s="6">
        <v>110002501451</v>
      </c>
      <c r="D103" s="7">
        <v>4500346794</v>
      </c>
      <c r="E103" s="8">
        <v>1</v>
      </c>
      <c r="F103" s="9" t="s">
        <v>471</v>
      </c>
      <c r="G103" s="9">
        <v>354</v>
      </c>
      <c r="H103" s="75">
        <v>4310</v>
      </c>
      <c r="I103" s="6" t="s">
        <v>275</v>
      </c>
      <c r="J103" s="83" t="s">
        <v>406</v>
      </c>
      <c r="K103" s="11" t="s">
        <v>367</v>
      </c>
      <c r="L103" s="68">
        <v>44975</v>
      </c>
      <c r="M103">
        <v>1670</v>
      </c>
      <c r="N103" t="s">
        <v>508</v>
      </c>
    </row>
    <row r="104" spans="1:16" ht="15" customHeight="1" x14ac:dyDescent="0.25">
      <c r="A104" s="5">
        <v>44775</v>
      </c>
      <c r="B104" s="6"/>
      <c r="C104" s="6">
        <v>110002501451</v>
      </c>
      <c r="D104" s="7">
        <v>4500342316</v>
      </c>
      <c r="E104" s="8">
        <v>1</v>
      </c>
      <c r="F104" s="9" t="s">
        <v>471</v>
      </c>
      <c r="G104" s="9">
        <v>384</v>
      </c>
      <c r="H104" s="75">
        <v>4289</v>
      </c>
      <c r="I104" s="6" t="s">
        <v>275</v>
      </c>
      <c r="J104" s="83" t="s">
        <v>407</v>
      </c>
      <c r="K104" s="11" t="s">
        <v>365</v>
      </c>
      <c r="L104" s="68">
        <v>44975</v>
      </c>
      <c r="M104">
        <v>1669</v>
      </c>
      <c r="N104" t="s">
        <v>507</v>
      </c>
    </row>
    <row r="105" spans="1:16" ht="15" customHeight="1" x14ac:dyDescent="0.25">
      <c r="A105" s="5">
        <v>44762</v>
      </c>
      <c r="B105" s="6"/>
      <c r="C105" s="6">
        <v>110002501451</v>
      </c>
      <c r="D105" s="7">
        <v>4500342314</v>
      </c>
      <c r="E105" s="8">
        <v>1</v>
      </c>
      <c r="F105" s="9" t="s">
        <v>471</v>
      </c>
      <c r="G105" s="9">
        <v>354</v>
      </c>
      <c r="H105" s="75">
        <v>4275</v>
      </c>
      <c r="I105" s="6" t="s">
        <v>275</v>
      </c>
      <c r="J105" s="83" t="s">
        <v>408</v>
      </c>
      <c r="K105" s="11" t="s">
        <v>366</v>
      </c>
      <c r="L105" s="68">
        <v>44975</v>
      </c>
      <c r="M105">
        <v>1668</v>
      </c>
      <c r="N105" t="s">
        <v>506</v>
      </c>
    </row>
    <row r="106" spans="1:16" ht="15" customHeight="1" x14ac:dyDescent="0.25">
      <c r="A106" s="5">
        <v>44718</v>
      </c>
      <c r="B106" s="6"/>
      <c r="C106" s="6">
        <v>110002501451</v>
      </c>
      <c r="D106" s="7">
        <v>4500328942</v>
      </c>
      <c r="E106" s="8">
        <v>1</v>
      </c>
      <c r="F106" s="9" t="s">
        <v>471</v>
      </c>
      <c r="G106" s="9"/>
      <c r="H106" s="75"/>
      <c r="I106" s="6" t="s">
        <v>275</v>
      </c>
      <c r="J106" s="83" t="s">
        <v>409</v>
      </c>
      <c r="K106" s="11" t="s">
        <v>308</v>
      </c>
      <c r="L106" s="68">
        <v>44975</v>
      </c>
      <c r="M106">
        <v>1660</v>
      </c>
      <c r="N106" s="109" t="s">
        <v>505</v>
      </c>
    </row>
    <row r="107" spans="1:16" ht="15" customHeight="1" x14ac:dyDescent="0.25">
      <c r="A107" s="5">
        <v>44718</v>
      </c>
      <c r="B107" s="6"/>
      <c r="C107" s="6">
        <v>110002501451</v>
      </c>
      <c r="D107" s="7">
        <v>4500328942</v>
      </c>
      <c r="E107" s="8">
        <v>1</v>
      </c>
      <c r="F107" s="9" t="s">
        <v>471</v>
      </c>
      <c r="G107" s="9"/>
      <c r="H107" s="75"/>
      <c r="I107" s="6" t="s">
        <v>275</v>
      </c>
      <c r="J107" s="83" t="s">
        <v>410</v>
      </c>
      <c r="K107" s="11" t="s">
        <v>309</v>
      </c>
      <c r="L107" s="68">
        <v>44975</v>
      </c>
      <c r="M107">
        <v>1659</v>
      </c>
      <c r="N107" s="109" t="s">
        <v>504</v>
      </c>
    </row>
    <row r="108" spans="1:16" ht="15" customHeight="1" x14ac:dyDescent="0.25">
      <c r="A108" s="5">
        <v>44718</v>
      </c>
      <c r="B108" s="6"/>
      <c r="C108" s="6">
        <v>110002501451</v>
      </c>
      <c r="D108" s="7">
        <v>4500328942</v>
      </c>
      <c r="E108" s="8">
        <v>1</v>
      </c>
      <c r="F108" s="9" t="s">
        <v>471</v>
      </c>
      <c r="G108" s="9"/>
      <c r="H108" s="75"/>
      <c r="I108" s="6" t="s">
        <v>275</v>
      </c>
      <c r="J108" s="83" t="s">
        <v>182</v>
      </c>
      <c r="K108" s="11" t="s">
        <v>307</v>
      </c>
      <c r="L108" s="68">
        <v>44975</v>
      </c>
      <c r="M108">
        <v>1658</v>
      </c>
      <c r="N108" s="109" t="s">
        <v>503</v>
      </c>
    </row>
    <row r="109" spans="1:16" ht="15" customHeight="1" x14ac:dyDescent="0.25">
      <c r="A109" s="5">
        <v>44712</v>
      </c>
      <c r="B109" s="6"/>
      <c r="C109" s="6">
        <v>110002501451</v>
      </c>
      <c r="D109" s="7">
        <v>4500327617</v>
      </c>
      <c r="E109" s="8">
        <v>1</v>
      </c>
      <c r="F109" s="9" t="s">
        <v>471</v>
      </c>
      <c r="G109" s="9"/>
      <c r="H109" s="75"/>
      <c r="I109" s="6" t="s">
        <v>275</v>
      </c>
      <c r="J109" s="83" t="s">
        <v>411</v>
      </c>
      <c r="K109" s="11" t="s">
        <v>306</v>
      </c>
      <c r="L109" s="68">
        <v>44975</v>
      </c>
      <c r="M109">
        <v>1657</v>
      </c>
      <c r="N109" t="s">
        <v>502</v>
      </c>
    </row>
    <row r="110" spans="1:16" ht="15" customHeight="1" x14ac:dyDescent="0.25">
      <c r="A110" s="5">
        <v>44685</v>
      </c>
      <c r="B110" s="6"/>
      <c r="C110" s="6">
        <v>110002501451</v>
      </c>
      <c r="D110" s="7">
        <v>4500319991</v>
      </c>
      <c r="E110" s="8">
        <v>1</v>
      </c>
      <c r="F110" s="9" t="s">
        <v>471</v>
      </c>
      <c r="G110" s="9"/>
      <c r="H110" s="75"/>
      <c r="I110" s="6" t="s">
        <v>275</v>
      </c>
      <c r="J110" s="83" t="s">
        <v>412</v>
      </c>
      <c r="K110" s="11" t="s">
        <v>303</v>
      </c>
      <c r="L110" s="68">
        <v>44975</v>
      </c>
      <c r="M110">
        <v>1655</v>
      </c>
      <c r="N110" t="s">
        <v>501</v>
      </c>
    </row>
    <row r="111" spans="1:16" ht="15" customHeight="1" x14ac:dyDescent="0.25">
      <c r="A111" s="5">
        <v>44685</v>
      </c>
      <c r="B111" s="6"/>
      <c r="C111" s="6">
        <v>110002501451</v>
      </c>
      <c r="D111" s="7">
        <v>4500319704</v>
      </c>
      <c r="E111" s="8">
        <v>1</v>
      </c>
      <c r="F111" s="9" t="s">
        <v>471</v>
      </c>
      <c r="G111" s="9"/>
      <c r="H111" s="75"/>
      <c r="I111" s="6" t="s">
        <v>275</v>
      </c>
      <c r="J111" s="83" t="s">
        <v>413</v>
      </c>
      <c r="K111" s="11" t="s">
        <v>304</v>
      </c>
      <c r="L111" s="68">
        <v>44975</v>
      </c>
      <c r="M111">
        <v>1654</v>
      </c>
      <c r="N111" t="s">
        <v>500</v>
      </c>
    </row>
    <row r="112" spans="1:16" ht="15" customHeight="1" x14ac:dyDescent="0.25">
      <c r="A112" s="5">
        <v>44671</v>
      </c>
      <c r="B112" s="6"/>
      <c r="C112" s="6">
        <v>110002501451</v>
      </c>
      <c r="D112" s="7">
        <v>4500316257</v>
      </c>
      <c r="E112" s="8">
        <v>1</v>
      </c>
      <c r="F112" s="9" t="s">
        <v>471</v>
      </c>
      <c r="G112" s="9"/>
      <c r="H112" s="75"/>
      <c r="I112" s="6" t="s">
        <v>275</v>
      </c>
      <c r="J112" s="83" t="s">
        <v>414</v>
      </c>
      <c r="K112" s="11" t="s">
        <v>295</v>
      </c>
      <c r="L112" s="68">
        <v>44975</v>
      </c>
      <c r="M112">
        <v>1653</v>
      </c>
      <c r="N112" t="s">
        <v>499</v>
      </c>
    </row>
    <row r="113" spans="1:14" ht="15" customHeight="1" x14ac:dyDescent="0.25">
      <c r="A113" s="5">
        <v>44671</v>
      </c>
      <c r="B113" s="6"/>
      <c r="C113" s="6">
        <v>110002501451</v>
      </c>
      <c r="D113" s="7">
        <v>4500316257</v>
      </c>
      <c r="E113" s="8">
        <v>1</v>
      </c>
      <c r="F113" s="9" t="s">
        <v>471</v>
      </c>
      <c r="G113" s="9"/>
      <c r="H113" s="75"/>
      <c r="I113" s="6" t="s">
        <v>275</v>
      </c>
      <c r="J113" s="83" t="s">
        <v>415</v>
      </c>
      <c r="K113" s="11" t="s">
        <v>294</v>
      </c>
      <c r="L113" s="68">
        <v>44975</v>
      </c>
      <c r="M113">
        <v>1653</v>
      </c>
      <c r="N113" t="s">
        <v>499</v>
      </c>
    </row>
    <row r="114" spans="1:14" ht="15" customHeight="1" x14ac:dyDescent="0.25">
      <c r="A114" s="5">
        <v>44663</v>
      </c>
      <c r="B114" s="6"/>
      <c r="C114" s="84">
        <v>110003057311</v>
      </c>
      <c r="D114" s="7">
        <v>4500313515</v>
      </c>
      <c r="E114" s="8">
        <v>1</v>
      </c>
      <c r="F114" s="9" t="s">
        <v>288</v>
      </c>
      <c r="G114" s="9"/>
      <c r="H114" s="75"/>
      <c r="I114" s="6" t="s">
        <v>275</v>
      </c>
      <c r="J114" s="83" t="s">
        <v>416</v>
      </c>
      <c r="K114" s="11" t="s">
        <v>300</v>
      </c>
      <c r="L114" s="68">
        <v>44975</v>
      </c>
      <c r="M114">
        <v>1652</v>
      </c>
      <c r="N114" t="s">
        <v>498</v>
      </c>
    </row>
    <row r="115" spans="1:14" ht="15" customHeight="1" x14ac:dyDescent="0.25">
      <c r="A115" s="5">
        <v>44663</v>
      </c>
      <c r="B115" s="6"/>
      <c r="C115" s="84">
        <v>110003522237</v>
      </c>
      <c r="D115" s="7">
        <v>4500313515</v>
      </c>
      <c r="E115" s="8">
        <v>1</v>
      </c>
      <c r="F115" s="9" t="s">
        <v>288</v>
      </c>
      <c r="G115" s="9"/>
      <c r="H115" s="75"/>
      <c r="I115" s="6" t="s">
        <v>275</v>
      </c>
      <c r="J115" s="83" t="s">
        <v>162</v>
      </c>
      <c r="K115" s="11" t="s">
        <v>292</v>
      </c>
      <c r="L115" s="68">
        <v>44975</v>
      </c>
      <c r="M115">
        <v>1651</v>
      </c>
      <c r="N115" t="s">
        <v>497</v>
      </c>
    </row>
    <row r="116" spans="1:14" ht="14.45" customHeight="1" x14ac:dyDescent="0.25">
      <c r="A116" s="5">
        <v>44655</v>
      </c>
      <c r="B116" s="6"/>
      <c r="C116" s="6">
        <v>110002501451</v>
      </c>
      <c r="D116" s="7">
        <v>4500311711</v>
      </c>
      <c r="E116" s="8">
        <v>1</v>
      </c>
      <c r="F116" s="9" t="s">
        <v>471</v>
      </c>
      <c r="G116" s="9"/>
      <c r="H116" s="75"/>
      <c r="I116" s="6" t="s">
        <v>275</v>
      </c>
      <c r="J116" s="83" t="s">
        <v>417</v>
      </c>
      <c r="K116" s="11" t="s">
        <v>293</v>
      </c>
      <c r="L116" s="68">
        <v>44975</v>
      </c>
      <c r="M116">
        <v>1650</v>
      </c>
      <c r="N116" t="s">
        <v>496</v>
      </c>
    </row>
    <row r="117" spans="1:14" ht="15" customHeight="1" x14ac:dyDescent="0.25">
      <c r="A117" s="5">
        <v>44648</v>
      </c>
      <c r="B117" s="6"/>
      <c r="C117" s="6">
        <v>110002501451</v>
      </c>
      <c r="D117" s="7">
        <v>4500309673</v>
      </c>
      <c r="E117" s="8">
        <v>1</v>
      </c>
      <c r="F117" s="9" t="s">
        <v>277</v>
      </c>
      <c r="G117" s="9"/>
      <c r="H117" s="75"/>
      <c r="I117" s="6" t="s">
        <v>275</v>
      </c>
      <c r="J117" s="83" t="s">
        <v>418</v>
      </c>
      <c r="K117" s="11" t="s">
        <v>286</v>
      </c>
      <c r="L117" s="68">
        <v>44975</v>
      </c>
      <c r="M117">
        <v>1648</v>
      </c>
      <c r="N117" t="s">
        <v>495</v>
      </c>
    </row>
    <row r="118" spans="1:14" ht="15" customHeight="1" x14ac:dyDescent="0.25">
      <c r="A118" s="5">
        <v>44648</v>
      </c>
      <c r="B118" s="6"/>
      <c r="C118" s="84">
        <v>110003582264</v>
      </c>
      <c r="D118" s="7">
        <v>4500307845</v>
      </c>
      <c r="E118" s="8">
        <v>1</v>
      </c>
      <c r="F118" s="9" t="s">
        <v>470</v>
      </c>
      <c r="G118" s="9"/>
      <c r="H118" s="75"/>
      <c r="I118" s="6" t="s">
        <v>275</v>
      </c>
      <c r="J118" s="83" t="s">
        <v>419</v>
      </c>
      <c r="K118" s="11" t="s">
        <v>296</v>
      </c>
      <c r="L118" s="68">
        <v>44975</v>
      </c>
      <c r="M118">
        <v>1647</v>
      </c>
      <c r="N118" t="s">
        <v>520</v>
      </c>
    </row>
    <row r="119" spans="1:14" ht="15" customHeight="1" x14ac:dyDescent="0.25">
      <c r="A119" s="5">
        <v>44607</v>
      </c>
      <c r="B119" s="6"/>
      <c r="C119" s="6">
        <v>110002501451</v>
      </c>
      <c r="D119" s="7">
        <v>4500299157</v>
      </c>
      <c r="E119" s="8">
        <v>1</v>
      </c>
      <c r="F119" s="9" t="s">
        <v>277</v>
      </c>
      <c r="G119" s="9"/>
      <c r="H119" s="76"/>
      <c r="I119" s="6" t="s">
        <v>275</v>
      </c>
      <c r="J119" s="83" t="s">
        <v>34</v>
      </c>
      <c r="K119" s="11" t="s">
        <v>287</v>
      </c>
      <c r="L119" s="68">
        <v>44975</v>
      </c>
      <c r="M119">
        <v>1643</v>
      </c>
      <c r="N119" t="s">
        <v>494</v>
      </c>
    </row>
    <row r="120" spans="1:14" x14ac:dyDescent="0.25">
      <c r="A120" s="5"/>
      <c r="B120" s="6"/>
      <c r="C120" s="6"/>
      <c r="D120" s="48" t="s">
        <v>225</v>
      </c>
      <c r="E120" s="49">
        <f>SUM(E95:E119)</f>
        <v>25</v>
      </c>
      <c r="F120" s="9"/>
      <c r="G120" s="9"/>
      <c r="H120" s="77"/>
      <c r="I120" s="6"/>
      <c r="J120" s="77"/>
      <c r="K120" s="43"/>
      <c r="L120" s="12"/>
    </row>
    <row r="121" spans="1:14" x14ac:dyDescent="0.25">
      <c r="A121" s="5"/>
      <c r="B121" s="6"/>
      <c r="C121" s="6"/>
      <c r="D121" s="48"/>
      <c r="E121" s="49"/>
      <c r="F121" s="9"/>
      <c r="G121" s="9"/>
      <c r="H121" s="77"/>
      <c r="I121" s="6"/>
      <c r="J121" s="77"/>
      <c r="K121" s="43"/>
      <c r="L121" s="12"/>
    </row>
    <row r="122" spans="1:14" s="4" customFormat="1" x14ac:dyDescent="0.25">
      <c r="A122" s="63">
        <v>44565</v>
      </c>
      <c r="B122" s="64"/>
      <c r="C122" s="64">
        <v>110003849020</v>
      </c>
      <c r="D122" s="65">
        <v>4500287153</v>
      </c>
      <c r="E122" s="66">
        <v>1</v>
      </c>
      <c r="F122" s="67" t="s">
        <v>161</v>
      </c>
      <c r="G122" s="67" t="s">
        <v>482</v>
      </c>
      <c r="H122" s="85"/>
      <c r="I122" s="64" t="s">
        <v>247</v>
      </c>
      <c r="J122" s="86" t="s">
        <v>422</v>
      </c>
      <c r="K122" s="15" t="s">
        <v>299</v>
      </c>
      <c r="L122" s="70">
        <f>A122+365</f>
        <v>44930</v>
      </c>
      <c r="M122" s="108">
        <v>1636</v>
      </c>
      <c r="N122" s="4" t="s">
        <v>493</v>
      </c>
    </row>
    <row r="123" spans="1:14" s="96" customFormat="1" ht="15" customHeight="1" x14ac:dyDescent="0.25">
      <c r="A123" s="87">
        <v>44580</v>
      </c>
      <c r="B123" s="88"/>
      <c r="C123" s="88">
        <v>110003868648</v>
      </c>
      <c r="D123" s="89">
        <v>4500292025</v>
      </c>
      <c r="E123" s="90">
        <v>1</v>
      </c>
      <c r="F123" s="91" t="s">
        <v>161</v>
      </c>
      <c r="G123" s="91" t="s">
        <v>481</v>
      </c>
      <c r="H123" s="92"/>
      <c r="I123" s="88" t="s">
        <v>247</v>
      </c>
      <c r="J123" s="93" t="s">
        <v>421</v>
      </c>
      <c r="K123" s="94" t="s">
        <v>298</v>
      </c>
      <c r="L123" s="95">
        <v>44944</v>
      </c>
      <c r="M123" s="107">
        <v>1638</v>
      </c>
      <c r="N123" s="96" t="s">
        <v>491</v>
      </c>
    </row>
    <row r="124" spans="1:14" s="4" customFormat="1" ht="15" customHeight="1" x14ac:dyDescent="0.25">
      <c r="A124" s="63">
        <v>44585</v>
      </c>
      <c r="B124" s="64"/>
      <c r="C124" s="64">
        <v>110003400158</v>
      </c>
      <c r="D124" s="65">
        <v>4500302823</v>
      </c>
      <c r="E124" s="66">
        <v>1</v>
      </c>
      <c r="F124" s="67" t="s">
        <v>277</v>
      </c>
      <c r="G124" s="67" t="s">
        <v>482</v>
      </c>
      <c r="H124" s="97"/>
      <c r="I124" s="64" t="s">
        <v>275</v>
      </c>
      <c r="J124" s="86" t="s">
        <v>420</v>
      </c>
      <c r="K124" s="15" t="s">
        <v>297</v>
      </c>
      <c r="L124" s="70">
        <v>44940</v>
      </c>
      <c r="M124" s="108">
        <v>1640</v>
      </c>
      <c r="N124" s="108" t="s">
        <v>492</v>
      </c>
    </row>
    <row r="126" spans="1:14" s="4" customFormat="1" x14ac:dyDescent="0.25">
      <c r="A126" s="2" t="s">
        <v>7</v>
      </c>
      <c r="B126" s="2" t="s">
        <v>24</v>
      </c>
      <c r="C126" s="2"/>
      <c r="D126" s="2" t="s">
        <v>6</v>
      </c>
      <c r="E126" s="2" t="s">
        <v>1</v>
      </c>
      <c r="F126" s="2" t="s">
        <v>2</v>
      </c>
      <c r="G126" s="2"/>
      <c r="H126" s="74"/>
      <c r="I126" s="2" t="s">
        <v>4</v>
      </c>
      <c r="J126" s="74"/>
      <c r="K126" s="2" t="s">
        <v>9</v>
      </c>
      <c r="L126" s="2" t="s">
        <v>26</v>
      </c>
    </row>
    <row r="127" spans="1:14" x14ac:dyDescent="0.25">
      <c r="A127" s="5">
        <v>44722</v>
      </c>
      <c r="B127" s="6"/>
      <c r="C127" s="6"/>
      <c r="D127" s="7">
        <v>4500229009</v>
      </c>
      <c r="E127" s="8">
        <v>1</v>
      </c>
      <c r="F127" s="9" t="s">
        <v>171</v>
      </c>
      <c r="G127" s="9"/>
      <c r="H127" s="75"/>
      <c r="I127" s="6"/>
      <c r="J127" s="75"/>
      <c r="K127" s="43" t="s">
        <v>172</v>
      </c>
      <c r="L127" s="12"/>
    </row>
  </sheetData>
  <autoFilter ref="A1:L90" xr:uid="{00000000-0001-0000-0000-000000000000}"/>
  <hyperlinks>
    <hyperlink ref="K127" r:id="rId1" xr:uid="{00000000-0004-0000-0000-000000000000}"/>
    <hyperlink ref="K4" r:id="rId2" xr:uid="{00000000-0004-0000-0000-000001000000}"/>
    <hyperlink ref="K20" r:id="rId3" xr:uid="{00000000-0004-0000-0000-000002000000}"/>
    <hyperlink ref="K42" r:id="rId4" xr:uid="{00000000-0004-0000-0000-000003000000}"/>
    <hyperlink ref="K11" r:id="rId5" xr:uid="{00000000-0004-0000-0000-000004000000}"/>
    <hyperlink ref="K9" r:id="rId6" xr:uid="{00000000-0004-0000-0000-000005000000}"/>
    <hyperlink ref="K15" r:id="rId7" xr:uid="{00000000-0004-0000-0000-000006000000}"/>
    <hyperlink ref="K16" r:id="rId8" xr:uid="{00000000-0004-0000-0000-000007000000}"/>
    <hyperlink ref="K17" r:id="rId9" xr:uid="{00000000-0004-0000-0000-000008000000}"/>
    <hyperlink ref="K18" r:id="rId10" xr:uid="{00000000-0004-0000-0000-000009000000}"/>
    <hyperlink ref="K19" r:id="rId11" xr:uid="{00000000-0004-0000-0000-00000A000000}"/>
    <hyperlink ref="K22" r:id="rId12" xr:uid="{00000000-0004-0000-0000-00000B000000}"/>
    <hyperlink ref="K23" r:id="rId13" xr:uid="{00000000-0004-0000-0000-00000C000000}"/>
    <hyperlink ref="K25" r:id="rId14" xr:uid="{00000000-0004-0000-0000-00000D000000}"/>
    <hyperlink ref="K29" r:id="rId15" xr:uid="{00000000-0004-0000-0000-00000E000000}"/>
    <hyperlink ref="K30" r:id="rId16" xr:uid="{00000000-0004-0000-0000-00000F000000}"/>
    <hyperlink ref="K31" r:id="rId17" xr:uid="{00000000-0004-0000-0000-000010000000}"/>
    <hyperlink ref="K34" r:id="rId18" xr:uid="{00000000-0004-0000-0000-000011000000}"/>
    <hyperlink ref="K35" r:id="rId19" xr:uid="{00000000-0004-0000-0000-000012000000}"/>
    <hyperlink ref="K36" r:id="rId20" xr:uid="{00000000-0004-0000-0000-000013000000}"/>
    <hyperlink ref="K37" r:id="rId21" xr:uid="{00000000-0004-0000-0000-000014000000}"/>
    <hyperlink ref="K38" r:id="rId22" xr:uid="{00000000-0004-0000-0000-000015000000}"/>
    <hyperlink ref="K39" r:id="rId23" xr:uid="{00000000-0004-0000-0000-000016000000}"/>
    <hyperlink ref="K40" r:id="rId24" xr:uid="{00000000-0004-0000-0000-000017000000}"/>
    <hyperlink ref="K41" r:id="rId25" xr:uid="{00000000-0004-0000-0000-000018000000}"/>
    <hyperlink ref="K44" r:id="rId26" xr:uid="{00000000-0004-0000-0000-000019000000}"/>
    <hyperlink ref="K45" r:id="rId27" xr:uid="{00000000-0004-0000-0000-00001A000000}"/>
    <hyperlink ref="K46" r:id="rId28" xr:uid="{00000000-0004-0000-0000-00001B000000}"/>
    <hyperlink ref="K47" r:id="rId29" xr:uid="{00000000-0004-0000-0000-00001C000000}"/>
    <hyperlink ref="K48" r:id="rId30" xr:uid="{00000000-0004-0000-0000-00001D000000}"/>
    <hyperlink ref="K49" r:id="rId31" xr:uid="{00000000-0004-0000-0000-00001E000000}"/>
    <hyperlink ref="K50" r:id="rId32" xr:uid="{00000000-0004-0000-0000-00001F000000}"/>
    <hyperlink ref="K26" r:id="rId33" xr:uid="{00000000-0004-0000-0000-000020000000}"/>
    <hyperlink ref="K27" r:id="rId34" xr:uid="{00000000-0004-0000-0000-000021000000}"/>
    <hyperlink ref="K28" r:id="rId35" xr:uid="{00000000-0004-0000-0000-000022000000}"/>
    <hyperlink ref="K43" r:id="rId36" xr:uid="{00000000-0004-0000-0000-000023000000}"/>
    <hyperlink ref="K52" r:id="rId37" xr:uid="{00000000-0004-0000-0000-000024000000}"/>
    <hyperlink ref="K54" r:id="rId38" xr:uid="{00000000-0004-0000-0000-000025000000}"/>
    <hyperlink ref="K53" r:id="rId39" xr:uid="{00000000-0004-0000-0000-000026000000}"/>
    <hyperlink ref="K55" r:id="rId40" xr:uid="{00000000-0004-0000-0000-000027000000}"/>
    <hyperlink ref="K56" r:id="rId41" xr:uid="{00000000-0004-0000-0000-000028000000}"/>
    <hyperlink ref="K57" r:id="rId42" xr:uid="{00000000-0004-0000-0000-000029000000}"/>
    <hyperlink ref="K59" r:id="rId43" display="mailto:uxcore.data.tools@mercadolibre.com" xr:uid="{00000000-0004-0000-0000-00002B000000}"/>
    <hyperlink ref="K60" r:id="rId44" display="mailto:agustina.todea@mercadolibre.com" xr:uid="{00000000-0004-0000-0000-00002C000000}"/>
    <hyperlink ref="K61" r:id="rId45" display="mailto:ux-design-cba@mercadolibre.com" xr:uid="{00000000-0004-0000-0000-00002D000000}"/>
    <hyperlink ref="K62" r:id="rId46" display="mailto:laura.panic@mercadolibre.com" xr:uid="{00000000-0004-0000-0000-00002E000000}"/>
    <hyperlink ref="K63" r:id="rId47" display="mailto:mariaeugenia.benegui@mercadolibre.com" xr:uid="{00000000-0004-0000-0000-00002F000000}"/>
    <hyperlink ref="K64" r:id="rId48" display="mailto:diseno.me@mercadolibre.com" xr:uid="{00000000-0004-0000-0000-000030000000}"/>
    <hyperlink ref="K65" r:id="rId49" display="mailto:daniel.aaraujo@mercadolivre.com" xr:uid="{00000000-0004-0000-0000-000031000000}"/>
    <hyperlink ref="K66" r:id="rId50" display="mailto:laura.musso@mercadolibre.com" xr:uid="{00000000-0004-0000-0000-000032000000}"/>
    <hyperlink ref="K67" r:id="rId51" display="mailto:rocio.borsari@mercadolibre.com" xr:uid="{00000000-0004-0000-0000-000033000000}"/>
    <hyperlink ref="K68" r:id="rId52" display="mailto:estefania.ballester@mercadolibre.com" xr:uid="{00000000-0004-0000-0000-000034000000}"/>
    <hyperlink ref="K69" r:id="rId53" display="mailto:florencia.davidovitch@mercadolibre.com" xr:uid="{00000000-0004-0000-0000-000035000000}"/>
    <hyperlink ref="K70" r:id="rId54" display="mailto:giannina.giusti@mercadolibre.com" xr:uid="{00000000-0004-0000-0000-000036000000}"/>
    <hyperlink ref="K71" r:id="rId55" display="mailto:melina.avila@mercadolibre.com" xr:uid="{00000000-0004-0000-0000-000037000000}"/>
    <hyperlink ref="K72" r:id="rId56" display="mailto:melanie.devich@mercadolibre.com" xr:uid="{00000000-0004-0000-0000-000038000000}"/>
    <hyperlink ref="K73" r:id="rId57" display="mailto:julieta.diaz@mercadolibre.com" xr:uid="{00000000-0004-0000-0000-000039000000}"/>
    <hyperlink ref="K74" r:id="rId58" display="mailto:anaid.eguia@mercadolibre.com.mx" xr:uid="{00000000-0004-0000-0000-00003A000000}"/>
    <hyperlink ref="K75" r:id="rId59" display="mailto:camila.morelli@mercadolibre.com.mx" xr:uid="{00000000-0004-0000-0000-00003B000000}"/>
    <hyperlink ref="K76" r:id="rId60" display="mailto:lucas.usantos@mercadolivre.com" xr:uid="{00000000-0004-0000-0000-00003C000000}"/>
    <hyperlink ref="K77" r:id="rId61" display="mailto:vanessa.talarico@mercadolivre.com" xr:uid="{00000000-0004-0000-0000-00003D000000}"/>
    <hyperlink ref="K78" r:id="rId62" display="mailto:heitor.canolla@mercadolivre.com" xr:uid="{00000000-0004-0000-0000-00003E000000}"/>
    <hyperlink ref="K79" r:id="rId63" display="mailto:luiz.nepomuceno@mercadolivre.com" xr:uid="{00000000-0004-0000-0000-00003F000000}"/>
    <hyperlink ref="K81" r:id="rId64" display="mailto:renato.ealves@mercadolivre.com" xr:uid="{00000000-0004-0000-0000-000041000000}"/>
    <hyperlink ref="K82" r:id="rId65" display="mailto:sarah.albuquerque@mercadolivre.com" xr:uid="{00000000-0004-0000-0000-000042000000}"/>
    <hyperlink ref="K83" r:id="rId66" display="mailto:patricia.moreno@mercadolibre.com.co" xr:uid="{00000000-0004-0000-0000-000043000000}"/>
    <hyperlink ref="K84" r:id="rId67" display="mailto:luis.leiva@mercadolibre.com.co" xr:uid="{00000000-0004-0000-0000-000044000000}"/>
    <hyperlink ref="K85" r:id="rId68" display="mailto:sergio.castro@mercadolibre.com.co" xr:uid="{00000000-0004-0000-0000-000045000000}"/>
    <hyperlink ref="K86" r:id="rId69" xr:uid="{00000000-0004-0000-0000-000046000000}"/>
    <hyperlink ref="K87" r:id="rId70" display="mailto:majose.sanchez@mercadolibre.com" xr:uid="{00000000-0004-0000-0000-000047000000}"/>
    <hyperlink ref="K88" r:id="rId71" xr:uid="{00000000-0004-0000-0000-000048000000}"/>
    <hyperlink ref="K89" r:id="rId72" xr:uid="{3D76DD7E-C522-479F-9372-6B6347673368}"/>
    <hyperlink ref="L58" r:id="rId73" display="mailto:gaston.estevez@mercadolibre.com" xr:uid="{58F2184E-2D99-4E1B-9DF2-94E69C4C0B1F}"/>
    <hyperlink ref="K58" r:id="rId74" display="mailto:luis.guzzo@mercadolibre.com" xr:uid="{1B2DDAB8-7409-4FA3-8C74-BCA0EC888756}"/>
  </hyperlinks>
  <pageMargins left="0.7" right="0.7" top="0.75" bottom="0.75" header="0.3" footer="0.3"/>
  <pageSetup paperSize="9" orientation="portrait" horizontalDpi="300" r:id="rId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U103"/>
  <sheetViews>
    <sheetView topLeftCell="A76" workbookViewId="0">
      <selection activeCell="L81" sqref="L81"/>
    </sheetView>
  </sheetViews>
  <sheetFormatPr baseColWidth="10" defaultRowHeight="15" x14ac:dyDescent="0.25"/>
  <cols>
    <col min="1" max="1" width="11.7109375" customWidth="1"/>
    <col min="2" max="2" width="22.42578125" hidden="1" customWidth="1"/>
    <col min="3" max="3" width="18.140625" customWidth="1"/>
    <col min="4" max="4" width="13.28515625" customWidth="1"/>
    <col min="5" max="5" width="9.5703125" customWidth="1"/>
    <col min="6" max="6" width="13.5703125" customWidth="1"/>
    <col min="7" max="7" width="7.85546875" customWidth="1"/>
    <col min="8" max="8" width="33.28515625" style="1" customWidth="1"/>
    <col min="9" max="10" width="10.140625" style="1" customWidth="1"/>
    <col min="11" max="11" width="25.28515625" customWidth="1"/>
    <col min="12" max="12" width="40.28515625" customWidth="1"/>
    <col min="13" max="13" width="14.7109375" customWidth="1"/>
    <col min="14" max="14" width="15.140625" customWidth="1"/>
    <col min="15" max="15" width="20.85546875" style="3" customWidth="1"/>
    <col min="16" max="16" width="11.28515625" style="1" customWidth="1"/>
    <col min="19" max="19" width="40.42578125" customWidth="1"/>
    <col min="20" max="21" width="8" customWidth="1"/>
  </cols>
  <sheetData>
    <row r="1" spans="1:16" ht="28.9" customHeight="1" x14ac:dyDescent="0.25">
      <c r="A1" s="47" t="s">
        <v>40</v>
      </c>
      <c r="B1" s="47" t="s">
        <v>0</v>
      </c>
      <c r="C1" s="47"/>
      <c r="D1" s="47"/>
      <c r="E1" s="47"/>
      <c r="F1" s="47" t="s">
        <v>6</v>
      </c>
      <c r="G1" s="47" t="s">
        <v>1</v>
      </c>
      <c r="H1" s="47" t="s">
        <v>2</v>
      </c>
      <c r="I1" s="47" t="s">
        <v>224</v>
      </c>
      <c r="J1" s="47" t="s">
        <v>305</v>
      </c>
      <c r="K1" s="47" t="s">
        <v>4</v>
      </c>
      <c r="L1" s="47" t="s">
        <v>9</v>
      </c>
      <c r="M1" s="47" t="s">
        <v>21</v>
      </c>
      <c r="N1" s="47" t="s">
        <v>8</v>
      </c>
      <c r="O1" s="47" t="s">
        <v>10</v>
      </c>
      <c r="P1" s="47" t="s">
        <v>115</v>
      </c>
    </row>
    <row r="2" spans="1:16" x14ac:dyDescent="0.25">
      <c r="A2" s="5">
        <v>44376</v>
      </c>
      <c r="B2" s="6" t="s">
        <v>5</v>
      </c>
      <c r="C2" s="6" t="s">
        <v>5</v>
      </c>
      <c r="D2" s="5">
        <v>44745</v>
      </c>
      <c r="E2" s="69">
        <f>(D2-A2)</f>
        <v>369</v>
      </c>
      <c r="F2" s="7">
        <v>4500237086</v>
      </c>
      <c r="G2" s="8">
        <v>1</v>
      </c>
      <c r="H2" s="9" t="s">
        <v>221</v>
      </c>
      <c r="I2" s="9">
        <v>92</v>
      </c>
      <c r="J2" s="9"/>
      <c r="K2" s="6" t="s">
        <v>17</v>
      </c>
      <c r="L2" s="11" t="s">
        <v>78</v>
      </c>
      <c r="M2" s="54" t="s">
        <v>230</v>
      </c>
      <c r="N2" s="56">
        <v>136.13999999999999</v>
      </c>
      <c r="O2" s="14" t="s">
        <v>226</v>
      </c>
      <c r="P2" s="9"/>
    </row>
    <row r="3" spans="1:16" x14ac:dyDescent="0.25">
      <c r="A3" s="5">
        <v>44376</v>
      </c>
      <c r="B3" s="6" t="s">
        <v>5</v>
      </c>
      <c r="C3" s="6" t="s">
        <v>5</v>
      </c>
      <c r="D3" s="6"/>
      <c r="E3" s="6"/>
      <c r="F3" s="7">
        <v>4500237097</v>
      </c>
      <c r="G3" s="8">
        <v>1</v>
      </c>
      <c r="H3" s="9" t="s">
        <v>228</v>
      </c>
      <c r="I3" s="9">
        <v>209</v>
      </c>
      <c r="J3" s="9"/>
      <c r="K3" s="6" t="s">
        <v>17</v>
      </c>
      <c r="L3" s="11" t="s">
        <v>25</v>
      </c>
      <c r="M3" s="54" t="s">
        <v>231</v>
      </c>
      <c r="N3" s="56">
        <v>2392.98</v>
      </c>
      <c r="O3" s="14" t="s">
        <v>226</v>
      </c>
      <c r="P3" s="9"/>
    </row>
    <row r="4" spans="1:16" x14ac:dyDescent="0.25">
      <c r="A4" s="5">
        <v>44376</v>
      </c>
      <c r="B4" s="6" t="s">
        <v>5</v>
      </c>
      <c r="C4" s="6" t="s">
        <v>5</v>
      </c>
      <c r="D4" s="6"/>
      <c r="E4" s="6"/>
      <c r="F4" s="7">
        <v>4500237100</v>
      </c>
      <c r="G4" s="8">
        <v>1</v>
      </c>
      <c r="H4" s="9" t="s">
        <v>229</v>
      </c>
      <c r="I4" s="9">
        <v>209</v>
      </c>
      <c r="J4" s="9"/>
      <c r="K4" s="6" t="s">
        <v>17</v>
      </c>
      <c r="L4" s="11" t="s">
        <v>195</v>
      </c>
      <c r="M4" s="54" t="s">
        <v>232</v>
      </c>
      <c r="N4" s="56">
        <v>33087.32</v>
      </c>
      <c r="O4" s="14"/>
      <c r="P4" s="9"/>
    </row>
    <row r="5" spans="1:16" x14ac:dyDescent="0.25">
      <c r="A5" s="5">
        <v>44376</v>
      </c>
      <c r="B5" s="6" t="s">
        <v>5</v>
      </c>
      <c r="C5" s="6" t="s">
        <v>5</v>
      </c>
      <c r="D5" s="6"/>
      <c r="E5" s="6"/>
      <c r="F5" s="7">
        <v>4500237100</v>
      </c>
      <c r="G5" s="8">
        <v>1</v>
      </c>
      <c r="H5" s="9" t="s">
        <v>228</v>
      </c>
      <c r="I5" s="9">
        <v>209</v>
      </c>
      <c r="J5" s="9"/>
      <c r="K5" s="6" t="s">
        <v>17</v>
      </c>
      <c r="L5" s="11" t="s">
        <v>195</v>
      </c>
      <c r="M5" s="54" t="s">
        <v>232</v>
      </c>
      <c r="N5" s="45"/>
      <c r="O5" s="14"/>
      <c r="P5" s="9"/>
    </row>
    <row r="6" spans="1:16" x14ac:dyDescent="0.25">
      <c r="A6" s="5">
        <v>44376</v>
      </c>
      <c r="B6" s="6" t="s">
        <v>5</v>
      </c>
      <c r="C6" s="6" t="s">
        <v>5</v>
      </c>
      <c r="D6" s="6"/>
      <c r="E6" s="6"/>
      <c r="F6" s="7">
        <v>4500237100</v>
      </c>
      <c r="G6" s="8">
        <v>1</v>
      </c>
      <c r="H6" s="9" t="s">
        <v>229</v>
      </c>
      <c r="I6" s="9">
        <v>209</v>
      </c>
      <c r="J6" s="9"/>
      <c r="K6" s="6" t="s">
        <v>17</v>
      </c>
      <c r="L6" s="11" t="s">
        <v>196</v>
      </c>
      <c r="M6" s="54" t="s">
        <v>232</v>
      </c>
      <c r="N6" s="45"/>
      <c r="O6" s="14"/>
      <c r="P6" s="9"/>
    </row>
    <row r="7" spans="1:16" x14ac:dyDescent="0.25">
      <c r="A7" s="5">
        <v>44376</v>
      </c>
      <c r="B7" s="6" t="s">
        <v>5</v>
      </c>
      <c r="C7" s="6" t="s">
        <v>5</v>
      </c>
      <c r="D7" s="6"/>
      <c r="E7" s="6"/>
      <c r="F7" s="7">
        <v>4500237100</v>
      </c>
      <c r="G7" s="8">
        <v>1</v>
      </c>
      <c r="H7" s="9" t="s">
        <v>228</v>
      </c>
      <c r="I7" s="9">
        <v>209</v>
      </c>
      <c r="J7" s="9"/>
      <c r="K7" s="6" t="s">
        <v>17</v>
      </c>
      <c r="L7" s="11" t="s">
        <v>196</v>
      </c>
      <c r="M7" s="54" t="s">
        <v>232</v>
      </c>
      <c r="N7" s="45"/>
      <c r="O7" s="14"/>
      <c r="P7" s="9"/>
    </row>
    <row r="8" spans="1:16" x14ac:dyDescent="0.25">
      <c r="A8" s="5">
        <v>44376</v>
      </c>
      <c r="B8" s="6" t="s">
        <v>5</v>
      </c>
      <c r="C8" s="6" t="s">
        <v>5</v>
      </c>
      <c r="D8" s="6"/>
      <c r="E8" s="6"/>
      <c r="F8" s="7">
        <v>4500237100</v>
      </c>
      <c r="G8" s="8">
        <v>1</v>
      </c>
      <c r="H8" s="9" t="s">
        <v>229</v>
      </c>
      <c r="I8" s="9">
        <v>209</v>
      </c>
      <c r="J8" s="9"/>
      <c r="K8" s="6" t="s">
        <v>17</v>
      </c>
      <c r="L8" s="11" t="s">
        <v>197</v>
      </c>
      <c r="M8" s="54" t="s">
        <v>232</v>
      </c>
      <c r="N8" s="45"/>
      <c r="O8" s="14"/>
      <c r="P8" s="9"/>
    </row>
    <row r="9" spans="1:16" x14ac:dyDescent="0.25">
      <c r="A9" s="5">
        <v>44376</v>
      </c>
      <c r="B9" s="6" t="s">
        <v>5</v>
      </c>
      <c r="C9" s="6" t="s">
        <v>5</v>
      </c>
      <c r="D9" s="6"/>
      <c r="E9" s="6"/>
      <c r="F9" s="7">
        <v>4500237100</v>
      </c>
      <c r="G9" s="8">
        <v>1</v>
      </c>
      <c r="H9" s="9" t="s">
        <v>228</v>
      </c>
      <c r="I9" s="9">
        <v>209</v>
      </c>
      <c r="J9" s="9"/>
      <c r="K9" s="6" t="s">
        <v>17</v>
      </c>
      <c r="L9" s="11" t="s">
        <v>197</v>
      </c>
      <c r="M9" s="54" t="s">
        <v>232</v>
      </c>
      <c r="N9" s="45"/>
      <c r="O9" s="14"/>
      <c r="P9" s="9"/>
    </row>
    <row r="10" spans="1:16" x14ac:dyDescent="0.25">
      <c r="A10" s="5">
        <v>44376</v>
      </c>
      <c r="B10" s="6" t="s">
        <v>5</v>
      </c>
      <c r="C10" s="6" t="s">
        <v>5</v>
      </c>
      <c r="D10" s="6"/>
      <c r="E10" s="6"/>
      <c r="F10" s="7">
        <v>4500237100</v>
      </c>
      <c r="G10" s="8">
        <v>1</v>
      </c>
      <c r="H10" s="9" t="s">
        <v>229</v>
      </c>
      <c r="I10" s="9">
        <v>209</v>
      </c>
      <c r="J10" s="9"/>
      <c r="K10" s="6" t="s">
        <v>17</v>
      </c>
      <c r="L10" s="11" t="s">
        <v>198</v>
      </c>
      <c r="M10" s="54" t="s">
        <v>232</v>
      </c>
      <c r="N10" s="45"/>
      <c r="O10" s="14"/>
      <c r="P10" s="9"/>
    </row>
    <row r="11" spans="1:16" x14ac:dyDescent="0.25">
      <c r="A11" s="5">
        <v>44376</v>
      </c>
      <c r="B11" s="6" t="s">
        <v>5</v>
      </c>
      <c r="C11" s="6" t="s">
        <v>5</v>
      </c>
      <c r="D11" s="6"/>
      <c r="E11" s="6"/>
      <c r="F11" s="7">
        <v>4500237100</v>
      </c>
      <c r="G11" s="8">
        <v>1</v>
      </c>
      <c r="H11" s="9" t="s">
        <v>228</v>
      </c>
      <c r="I11" s="9">
        <v>209</v>
      </c>
      <c r="J11" s="9"/>
      <c r="K11" s="6" t="s">
        <v>17</v>
      </c>
      <c r="L11" s="11" t="s">
        <v>198</v>
      </c>
      <c r="M11" s="54" t="s">
        <v>232</v>
      </c>
      <c r="N11" s="45"/>
      <c r="O11" s="14"/>
      <c r="P11" s="9"/>
    </row>
    <row r="12" spans="1:16" x14ac:dyDescent="0.25">
      <c r="A12" s="5">
        <v>44376</v>
      </c>
      <c r="B12" s="6" t="s">
        <v>5</v>
      </c>
      <c r="C12" s="6" t="s">
        <v>5</v>
      </c>
      <c r="D12" s="6"/>
      <c r="E12" s="6"/>
      <c r="F12" s="7">
        <v>4500237100</v>
      </c>
      <c r="G12" s="8">
        <v>1</v>
      </c>
      <c r="H12" s="9" t="s">
        <v>229</v>
      </c>
      <c r="I12" s="9">
        <v>209</v>
      </c>
      <c r="J12" s="9"/>
      <c r="K12" s="6" t="s">
        <v>17</v>
      </c>
      <c r="L12" s="11" t="s">
        <v>199</v>
      </c>
      <c r="M12" s="54" t="s">
        <v>232</v>
      </c>
      <c r="N12" s="45"/>
      <c r="O12" s="14"/>
      <c r="P12" s="9"/>
    </row>
    <row r="13" spans="1:16" x14ac:dyDescent="0.25">
      <c r="A13" s="5">
        <v>44376</v>
      </c>
      <c r="B13" s="6" t="s">
        <v>5</v>
      </c>
      <c r="C13" s="6" t="s">
        <v>5</v>
      </c>
      <c r="D13" s="6"/>
      <c r="E13" s="6"/>
      <c r="F13" s="7">
        <v>4500237100</v>
      </c>
      <c r="G13" s="8">
        <v>1</v>
      </c>
      <c r="H13" s="9" t="s">
        <v>228</v>
      </c>
      <c r="I13" s="9">
        <v>209</v>
      </c>
      <c r="J13" s="9"/>
      <c r="K13" s="6" t="s">
        <v>17</v>
      </c>
      <c r="L13" s="11" t="s">
        <v>199</v>
      </c>
      <c r="M13" s="54" t="s">
        <v>232</v>
      </c>
      <c r="N13" s="45"/>
      <c r="O13" s="14"/>
      <c r="P13" s="9"/>
    </row>
    <row r="14" spans="1:16" x14ac:dyDescent="0.25">
      <c r="A14" s="5">
        <v>44376</v>
      </c>
      <c r="B14" s="6" t="s">
        <v>5</v>
      </c>
      <c r="C14" s="6" t="s">
        <v>5</v>
      </c>
      <c r="D14" s="6"/>
      <c r="E14" s="6"/>
      <c r="F14" s="7">
        <v>4500237102</v>
      </c>
      <c r="G14" s="8">
        <v>1</v>
      </c>
      <c r="H14" s="9" t="s">
        <v>227</v>
      </c>
      <c r="I14" s="9">
        <v>491</v>
      </c>
      <c r="J14" s="9"/>
      <c r="K14" s="6" t="s">
        <v>17</v>
      </c>
      <c r="L14" s="11" t="s">
        <v>200</v>
      </c>
      <c r="M14" s="57" t="s">
        <v>233</v>
      </c>
      <c r="N14" s="56">
        <v>6928.55</v>
      </c>
      <c r="O14" s="14"/>
      <c r="P14" s="9"/>
    </row>
    <row r="15" spans="1:16" x14ac:dyDescent="0.25">
      <c r="A15" s="5">
        <v>44376</v>
      </c>
      <c r="B15" s="6" t="s">
        <v>5</v>
      </c>
      <c r="C15" s="6" t="s">
        <v>5</v>
      </c>
      <c r="D15" s="6"/>
      <c r="E15" s="6"/>
      <c r="F15" s="7">
        <v>4500237103</v>
      </c>
      <c r="G15" s="8">
        <v>1</v>
      </c>
      <c r="H15" s="9" t="s">
        <v>227</v>
      </c>
      <c r="I15" s="9">
        <v>491</v>
      </c>
      <c r="J15" s="9"/>
      <c r="K15" s="6" t="s">
        <v>17</v>
      </c>
      <c r="L15" s="11" t="s">
        <v>207</v>
      </c>
      <c r="M15" s="54" t="s">
        <v>235</v>
      </c>
      <c r="N15" s="56">
        <v>54604.86</v>
      </c>
      <c r="O15" s="14" t="s">
        <v>226</v>
      </c>
      <c r="P15" s="9"/>
    </row>
    <row r="16" spans="1:16" x14ac:dyDescent="0.25">
      <c r="A16" s="5">
        <v>44376</v>
      </c>
      <c r="B16" s="6" t="s">
        <v>5</v>
      </c>
      <c r="C16" s="6" t="s">
        <v>5</v>
      </c>
      <c r="D16" s="6"/>
      <c r="E16" s="6"/>
      <c r="F16" s="7">
        <v>4500237103</v>
      </c>
      <c r="G16" s="8">
        <v>1</v>
      </c>
      <c r="H16" s="9" t="s">
        <v>227</v>
      </c>
      <c r="I16" s="9">
        <v>491</v>
      </c>
      <c r="J16" s="9"/>
      <c r="K16" s="6" t="s">
        <v>17</v>
      </c>
      <c r="L16" s="11" t="s">
        <v>208</v>
      </c>
      <c r="M16" s="54" t="s">
        <v>235</v>
      </c>
      <c r="N16" s="45"/>
      <c r="O16" s="14" t="s">
        <v>226</v>
      </c>
      <c r="P16" s="9"/>
    </row>
    <row r="17" spans="1:21" x14ac:dyDescent="0.25">
      <c r="A17" s="5">
        <v>44376</v>
      </c>
      <c r="B17" s="6" t="s">
        <v>5</v>
      </c>
      <c r="C17" s="6" t="s">
        <v>5</v>
      </c>
      <c r="D17" s="6"/>
      <c r="E17" s="6"/>
      <c r="F17" s="7">
        <v>4500237103</v>
      </c>
      <c r="G17" s="8">
        <v>1</v>
      </c>
      <c r="H17" s="9" t="s">
        <v>227</v>
      </c>
      <c r="I17" s="9">
        <v>491</v>
      </c>
      <c r="J17" s="9"/>
      <c r="K17" s="6" t="s">
        <v>17</v>
      </c>
      <c r="L17" s="11" t="s">
        <v>209</v>
      </c>
      <c r="M17" s="54" t="s">
        <v>235</v>
      </c>
      <c r="N17" s="45"/>
      <c r="O17" s="14" t="s">
        <v>226</v>
      </c>
      <c r="P17" s="9"/>
    </row>
    <row r="18" spans="1:21" x14ac:dyDescent="0.25">
      <c r="A18" s="5">
        <v>44376</v>
      </c>
      <c r="B18" s="6" t="s">
        <v>5</v>
      </c>
      <c r="C18" s="6" t="s">
        <v>5</v>
      </c>
      <c r="D18" s="6"/>
      <c r="E18" s="6"/>
      <c r="F18" s="7">
        <v>4500237103</v>
      </c>
      <c r="G18" s="8">
        <v>1</v>
      </c>
      <c r="H18" s="9" t="s">
        <v>227</v>
      </c>
      <c r="I18" s="9">
        <v>491</v>
      </c>
      <c r="J18" s="9"/>
      <c r="K18" s="6" t="s">
        <v>17</v>
      </c>
      <c r="L18" s="11" t="s">
        <v>210</v>
      </c>
      <c r="M18" s="54" t="s">
        <v>235</v>
      </c>
      <c r="N18" s="45"/>
      <c r="O18" s="14" t="s">
        <v>226</v>
      </c>
      <c r="P18" s="9"/>
    </row>
    <row r="19" spans="1:21" x14ac:dyDescent="0.25">
      <c r="A19" s="5">
        <v>44376</v>
      </c>
      <c r="B19" s="6" t="s">
        <v>5</v>
      </c>
      <c r="C19" s="6" t="s">
        <v>5</v>
      </c>
      <c r="D19" s="6"/>
      <c r="E19" s="6"/>
      <c r="F19" s="7">
        <v>4500237103</v>
      </c>
      <c r="G19" s="8">
        <v>1</v>
      </c>
      <c r="H19" s="9" t="s">
        <v>227</v>
      </c>
      <c r="I19" s="9">
        <v>491</v>
      </c>
      <c r="J19" s="9"/>
      <c r="K19" s="6" t="s">
        <v>17</v>
      </c>
      <c r="L19" s="11" t="s">
        <v>49</v>
      </c>
      <c r="M19" s="54" t="s">
        <v>235</v>
      </c>
      <c r="N19" s="45"/>
      <c r="O19" s="14" t="s">
        <v>226</v>
      </c>
      <c r="P19" s="9"/>
    </row>
    <row r="20" spans="1:21" x14ac:dyDescent="0.25">
      <c r="A20" s="5">
        <v>44376</v>
      </c>
      <c r="B20" s="6" t="s">
        <v>5</v>
      </c>
      <c r="C20" s="6" t="s">
        <v>5</v>
      </c>
      <c r="D20" s="6"/>
      <c r="E20" s="6"/>
      <c r="F20" s="7">
        <v>4500237103</v>
      </c>
      <c r="G20" s="8">
        <v>1</v>
      </c>
      <c r="H20" s="9" t="s">
        <v>227</v>
      </c>
      <c r="I20" s="9">
        <v>491</v>
      </c>
      <c r="J20" s="9"/>
      <c r="K20" s="6" t="s">
        <v>17</v>
      </c>
      <c r="L20" s="11" t="s">
        <v>211</v>
      </c>
      <c r="M20" s="54" t="s">
        <v>235</v>
      </c>
      <c r="N20" s="45"/>
      <c r="O20" s="14" t="s">
        <v>226</v>
      </c>
      <c r="P20" s="9"/>
    </row>
    <row r="21" spans="1:21" x14ac:dyDescent="0.25">
      <c r="A21" s="5">
        <v>44376</v>
      </c>
      <c r="B21" s="6" t="s">
        <v>5</v>
      </c>
      <c r="C21" s="6" t="s">
        <v>5</v>
      </c>
      <c r="D21" s="6"/>
      <c r="E21" s="6"/>
      <c r="F21" s="7">
        <v>4500237103</v>
      </c>
      <c r="G21" s="8">
        <v>1</v>
      </c>
      <c r="H21" s="9" t="s">
        <v>227</v>
      </c>
      <c r="I21" s="9">
        <v>491</v>
      </c>
      <c r="J21" s="9"/>
      <c r="K21" s="6" t="s">
        <v>17</v>
      </c>
      <c r="L21" s="11" t="s">
        <v>54</v>
      </c>
      <c r="M21" s="54" t="s">
        <v>235</v>
      </c>
      <c r="N21" s="45"/>
      <c r="O21" s="14" t="s">
        <v>226</v>
      </c>
      <c r="P21" s="9"/>
    </row>
    <row r="22" spans="1:21" x14ac:dyDescent="0.25">
      <c r="A22" s="5">
        <v>44376</v>
      </c>
      <c r="B22" s="6" t="s">
        <v>5</v>
      </c>
      <c r="C22" s="6" t="s">
        <v>5</v>
      </c>
      <c r="D22" s="6"/>
      <c r="E22" s="6"/>
      <c r="F22" s="7">
        <v>4500237110</v>
      </c>
      <c r="G22" s="8">
        <v>1</v>
      </c>
      <c r="H22" s="9" t="s">
        <v>227</v>
      </c>
      <c r="I22" s="9">
        <v>491</v>
      </c>
      <c r="J22" s="9"/>
      <c r="K22" s="6" t="s">
        <v>17</v>
      </c>
      <c r="L22" s="11" t="s">
        <v>191</v>
      </c>
      <c r="M22" s="57" t="s">
        <v>252</v>
      </c>
      <c r="N22" s="56">
        <v>6928.55</v>
      </c>
      <c r="O22" s="14" t="s">
        <v>226</v>
      </c>
      <c r="P22" s="9"/>
      <c r="R22" s="8">
        <v>6</v>
      </c>
      <c r="S22" s="9" t="s">
        <v>122</v>
      </c>
      <c r="T22" s="8"/>
      <c r="U22" s="8"/>
    </row>
    <row r="23" spans="1:21" x14ac:dyDescent="0.25">
      <c r="A23" s="5">
        <v>44376</v>
      </c>
      <c r="B23" s="6" t="s">
        <v>5</v>
      </c>
      <c r="C23" s="6" t="s">
        <v>5</v>
      </c>
      <c r="D23" s="6"/>
      <c r="E23" s="6"/>
      <c r="F23" s="7">
        <v>4500237111</v>
      </c>
      <c r="G23" s="8">
        <v>1</v>
      </c>
      <c r="H23" s="9" t="s">
        <v>227</v>
      </c>
      <c r="I23" s="9">
        <v>491</v>
      </c>
      <c r="J23" s="9"/>
      <c r="K23" s="6" t="s">
        <v>17</v>
      </c>
      <c r="L23" s="11" t="s">
        <v>190</v>
      </c>
      <c r="M23" s="57" t="s">
        <v>234</v>
      </c>
      <c r="N23" s="56">
        <v>6928.55</v>
      </c>
      <c r="O23" s="14" t="s">
        <v>226</v>
      </c>
      <c r="P23" s="9"/>
      <c r="R23" s="8">
        <v>2</v>
      </c>
      <c r="S23" s="9" t="s">
        <v>46</v>
      </c>
      <c r="T23" s="8">
        <v>2</v>
      </c>
      <c r="U23" s="8">
        <v>4</v>
      </c>
    </row>
    <row r="24" spans="1:21" x14ac:dyDescent="0.25">
      <c r="A24" s="5">
        <v>44376</v>
      </c>
      <c r="B24" s="6" t="s">
        <v>5</v>
      </c>
      <c r="C24" s="6" t="s">
        <v>5</v>
      </c>
      <c r="D24" s="6"/>
      <c r="E24" s="6"/>
      <c r="F24" s="7">
        <v>4500237124</v>
      </c>
      <c r="G24" s="8">
        <v>1</v>
      </c>
      <c r="H24" s="9" t="s">
        <v>227</v>
      </c>
      <c r="I24" s="9">
        <v>491</v>
      </c>
      <c r="J24" s="9"/>
      <c r="K24" s="6" t="s">
        <v>17</v>
      </c>
      <c r="L24" s="11" t="s">
        <v>56</v>
      </c>
      <c r="M24" s="59" t="s">
        <v>236</v>
      </c>
      <c r="N24" s="56">
        <v>6928.55</v>
      </c>
      <c r="O24" s="14"/>
      <c r="P24" s="9"/>
    </row>
    <row r="25" spans="1:21" x14ac:dyDescent="0.25">
      <c r="A25" s="5">
        <v>44376</v>
      </c>
      <c r="B25" s="6" t="s">
        <v>5</v>
      </c>
      <c r="C25" s="6" t="s">
        <v>5</v>
      </c>
      <c r="D25" s="6"/>
      <c r="E25" s="6"/>
      <c r="F25" s="7">
        <v>4500237125</v>
      </c>
      <c r="G25" s="8">
        <v>1</v>
      </c>
      <c r="H25" s="9" t="s">
        <v>229</v>
      </c>
      <c r="I25" s="9">
        <v>209</v>
      </c>
      <c r="J25" s="9"/>
      <c r="K25" s="6" t="s">
        <v>17</v>
      </c>
      <c r="L25" s="11" t="s">
        <v>74</v>
      </c>
      <c r="M25" s="52" t="s">
        <v>237</v>
      </c>
      <c r="N25" s="45"/>
      <c r="O25" s="14" t="s">
        <v>226</v>
      </c>
      <c r="P25" s="9"/>
    </row>
    <row r="26" spans="1:21" x14ac:dyDescent="0.25">
      <c r="A26" s="5">
        <v>44376</v>
      </c>
      <c r="B26" s="6" t="s">
        <v>5</v>
      </c>
      <c r="C26" s="6" t="s">
        <v>5</v>
      </c>
      <c r="D26" s="6"/>
      <c r="E26" s="6"/>
      <c r="F26" s="7">
        <v>4500237166</v>
      </c>
      <c r="G26" s="8">
        <v>1</v>
      </c>
      <c r="H26" s="9" t="s">
        <v>227</v>
      </c>
      <c r="I26" s="9">
        <v>491</v>
      </c>
      <c r="J26" s="9"/>
      <c r="K26" s="6" t="s">
        <v>17</v>
      </c>
      <c r="L26" s="11" t="s">
        <v>58</v>
      </c>
      <c r="M26" s="54" t="s">
        <v>238</v>
      </c>
      <c r="N26" s="56">
        <v>6929.5</v>
      </c>
      <c r="O26" s="14" t="s">
        <v>226</v>
      </c>
      <c r="P26" s="9"/>
    </row>
    <row r="27" spans="1:21" x14ac:dyDescent="0.25">
      <c r="A27" s="5">
        <v>44376</v>
      </c>
      <c r="B27" s="6" t="s">
        <v>5</v>
      </c>
      <c r="C27" s="6" t="s">
        <v>5</v>
      </c>
      <c r="D27" s="6"/>
      <c r="E27" s="6"/>
      <c r="F27" s="7">
        <v>4500237176</v>
      </c>
      <c r="G27" s="8">
        <v>1</v>
      </c>
      <c r="H27" s="9" t="s">
        <v>221</v>
      </c>
      <c r="I27" s="9">
        <v>92</v>
      </c>
      <c r="J27" s="9"/>
      <c r="K27" s="6" t="s">
        <v>17</v>
      </c>
      <c r="L27" s="11" t="s">
        <v>204</v>
      </c>
      <c r="M27" s="51" t="s">
        <v>239</v>
      </c>
      <c r="N27" s="45"/>
      <c r="O27" s="14" t="s">
        <v>226</v>
      </c>
      <c r="P27" s="9"/>
    </row>
    <row r="28" spans="1:21" x14ac:dyDescent="0.25">
      <c r="A28" s="5">
        <v>44376</v>
      </c>
      <c r="B28" s="6" t="s">
        <v>5</v>
      </c>
      <c r="C28" s="6" t="s">
        <v>5</v>
      </c>
      <c r="D28" s="6"/>
      <c r="E28" s="6"/>
      <c r="F28" s="7">
        <v>4500237181</v>
      </c>
      <c r="G28" s="8">
        <v>1</v>
      </c>
      <c r="H28" s="9" t="s">
        <v>227</v>
      </c>
      <c r="I28" s="9">
        <v>491</v>
      </c>
      <c r="J28" s="9"/>
      <c r="K28" s="6" t="s">
        <v>17</v>
      </c>
      <c r="L28" s="11" t="s">
        <v>205</v>
      </c>
      <c r="M28" s="58" t="s">
        <v>255</v>
      </c>
      <c r="N28" s="56">
        <v>6928.55</v>
      </c>
      <c r="O28" s="14" t="s">
        <v>226</v>
      </c>
      <c r="P28" s="9"/>
    </row>
    <row r="29" spans="1:21" x14ac:dyDescent="0.25">
      <c r="A29" s="5">
        <v>44376</v>
      </c>
      <c r="B29" s="6" t="s">
        <v>5</v>
      </c>
      <c r="C29" s="6" t="s">
        <v>5</v>
      </c>
      <c r="D29" s="6"/>
      <c r="E29" s="6"/>
      <c r="F29" s="7">
        <v>4500237200</v>
      </c>
      <c r="G29" s="8">
        <v>1</v>
      </c>
      <c r="H29" s="9" t="s">
        <v>229</v>
      </c>
      <c r="I29" s="9">
        <v>209</v>
      </c>
      <c r="J29" s="9"/>
      <c r="K29" s="6" t="s">
        <v>17</v>
      </c>
      <c r="L29" s="11" t="s">
        <v>206</v>
      </c>
      <c r="M29" s="54" t="s">
        <v>240</v>
      </c>
      <c r="N29" s="45"/>
      <c r="O29" s="14"/>
      <c r="P29" s="9"/>
    </row>
    <row r="30" spans="1:21" x14ac:dyDescent="0.25">
      <c r="A30" s="5">
        <v>44376</v>
      </c>
      <c r="B30" s="6" t="s">
        <v>5</v>
      </c>
      <c r="C30" s="6" t="s">
        <v>5</v>
      </c>
      <c r="D30" s="6"/>
      <c r="E30" s="6"/>
      <c r="F30" s="7">
        <v>4500237200</v>
      </c>
      <c r="G30" s="8">
        <v>1</v>
      </c>
      <c r="H30" s="9" t="s">
        <v>228</v>
      </c>
      <c r="I30" s="9">
        <v>209</v>
      </c>
      <c r="J30" s="9"/>
      <c r="K30" s="6" t="s">
        <v>17</v>
      </c>
      <c r="L30" s="11" t="s">
        <v>206</v>
      </c>
      <c r="M30" s="54" t="s">
        <v>240</v>
      </c>
      <c r="N30" s="56">
        <v>5803.46</v>
      </c>
      <c r="O30" s="14"/>
      <c r="P30" s="9"/>
    </row>
    <row r="31" spans="1:21" x14ac:dyDescent="0.25">
      <c r="A31" s="5">
        <v>44376</v>
      </c>
      <c r="B31" s="6" t="s">
        <v>5</v>
      </c>
      <c r="C31" s="6" t="s">
        <v>5</v>
      </c>
      <c r="D31" s="6"/>
      <c r="E31" s="6"/>
      <c r="F31" s="7">
        <v>4500237304</v>
      </c>
      <c r="G31" s="8">
        <v>1</v>
      </c>
      <c r="H31" s="9" t="s">
        <v>227</v>
      </c>
      <c r="I31" s="9">
        <v>491</v>
      </c>
      <c r="J31" s="9"/>
      <c r="K31" s="6" t="s">
        <v>17</v>
      </c>
      <c r="L31" s="11" t="s">
        <v>201</v>
      </c>
      <c r="M31" s="60" t="s">
        <v>241</v>
      </c>
      <c r="N31" s="56">
        <v>14874.6</v>
      </c>
      <c r="O31" s="14" t="s">
        <v>226</v>
      </c>
      <c r="P31" s="9"/>
    </row>
    <row r="32" spans="1:21" x14ac:dyDescent="0.25">
      <c r="A32" s="5">
        <v>44376</v>
      </c>
      <c r="B32" s="6" t="s">
        <v>5</v>
      </c>
      <c r="C32" s="6" t="s">
        <v>5</v>
      </c>
      <c r="D32" s="6"/>
      <c r="E32" s="6"/>
      <c r="F32" s="7">
        <v>4500237304</v>
      </c>
      <c r="G32" s="8">
        <v>1</v>
      </c>
      <c r="H32" s="9" t="s">
        <v>227</v>
      </c>
      <c r="I32" s="9">
        <v>491</v>
      </c>
      <c r="J32" s="9"/>
      <c r="K32" s="6" t="s">
        <v>17</v>
      </c>
      <c r="L32" s="11" t="s">
        <v>202</v>
      </c>
      <c r="M32" s="60" t="s">
        <v>241</v>
      </c>
      <c r="N32" s="61"/>
      <c r="O32" s="14" t="s">
        <v>226</v>
      </c>
      <c r="P32" s="9"/>
    </row>
    <row r="33" spans="1:21" x14ac:dyDescent="0.25">
      <c r="A33" s="5">
        <v>44376</v>
      </c>
      <c r="B33" s="6" t="s">
        <v>5</v>
      </c>
      <c r="C33" s="6" t="s">
        <v>5</v>
      </c>
      <c r="D33" s="6"/>
      <c r="E33" s="6"/>
      <c r="F33" s="7">
        <v>4500237306</v>
      </c>
      <c r="G33" s="8">
        <v>1</v>
      </c>
      <c r="H33" s="9" t="s">
        <v>227</v>
      </c>
      <c r="I33" s="9">
        <v>491</v>
      </c>
      <c r="J33" s="9"/>
      <c r="K33" s="6" t="s">
        <v>17</v>
      </c>
      <c r="L33" s="50" t="s">
        <v>194</v>
      </c>
      <c r="M33" s="54" t="s">
        <v>242</v>
      </c>
      <c r="N33" s="56">
        <v>6928.55</v>
      </c>
      <c r="O33" s="14"/>
      <c r="P33" s="9"/>
    </row>
    <row r="34" spans="1:21" x14ac:dyDescent="0.25">
      <c r="A34" s="5">
        <v>44376</v>
      </c>
      <c r="B34" s="6" t="s">
        <v>5</v>
      </c>
      <c r="C34" s="6" t="s">
        <v>5</v>
      </c>
      <c r="D34" s="6"/>
      <c r="E34" s="6"/>
      <c r="F34" s="7">
        <v>4500237309</v>
      </c>
      <c r="G34" s="8">
        <v>1</v>
      </c>
      <c r="H34" s="9" t="s">
        <v>227</v>
      </c>
      <c r="I34" s="9">
        <v>491</v>
      </c>
      <c r="J34" s="9"/>
      <c r="K34" s="6" t="s">
        <v>17</v>
      </c>
      <c r="L34" s="11" t="s">
        <v>55</v>
      </c>
      <c r="M34" s="58" t="s">
        <v>243</v>
      </c>
      <c r="N34" s="56">
        <v>6928.55</v>
      </c>
      <c r="O34" s="14" t="s">
        <v>226</v>
      </c>
      <c r="P34" s="9"/>
      <c r="S34" s="46" t="s">
        <v>222</v>
      </c>
      <c r="T34" s="46" t="s">
        <v>223</v>
      </c>
    </row>
    <row r="35" spans="1:21" ht="15.95" customHeight="1" x14ac:dyDescent="0.25">
      <c r="A35" s="5">
        <v>44376</v>
      </c>
      <c r="B35" s="6" t="s">
        <v>5</v>
      </c>
      <c r="C35" s="6" t="s">
        <v>5</v>
      </c>
      <c r="D35" s="6"/>
      <c r="E35" s="6"/>
      <c r="F35" s="7">
        <v>4500237323</v>
      </c>
      <c r="G35" s="8">
        <v>1</v>
      </c>
      <c r="H35" s="9" t="s">
        <v>227</v>
      </c>
      <c r="I35" s="9">
        <v>491</v>
      </c>
      <c r="J35" s="9"/>
      <c r="K35" s="6" t="s">
        <v>17</v>
      </c>
      <c r="L35" s="11" t="s">
        <v>102</v>
      </c>
      <c r="M35" s="54" t="s">
        <v>244</v>
      </c>
      <c r="N35" s="45"/>
      <c r="O35" s="14" t="s">
        <v>226</v>
      </c>
      <c r="P35" s="9"/>
    </row>
    <row r="36" spans="1:21" ht="15.95" customHeight="1" x14ac:dyDescent="0.25">
      <c r="A36" s="5">
        <v>44376</v>
      </c>
      <c r="B36" s="6" t="s">
        <v>5</v>
      </c>
      <c r="C36" s="6" t="s">
        <v>5</v>
      </c>
      <c r="D36" s="6"/>
      <c r="E36" s="6"/>
      <c r="F36" s="7">
        <v>4500237323</v>
      </c>
      <c r="G36" s="8">
        <v>1</v>
      </c>
      <c r="H36" s="9" t="s">
        <v>227</v>
      </c>
      <c r="I36" s="9">
        <v>491</v>
      </c>
      <c r="J36" s="9"/>
      <c r="K36" s="6" t="s">
        <v>17</v>
      </c>
      <c r="L36" s="11" t="s">
        <v>185</v>
      </c>
      <c r="M36" s="54" t="s">
        <v>244</v>
      </c>
      <c r="N36" s="11"/>
      <c r="O36" s="14"/>
      <c r="P36" s="9"/>
    </row>
    <row r="37" spans="1:21" ht="15.95" customHeight="1" x14ac:dyDescent="0.25">
      <c r="A37" s="5">
        <v>44376</v>
      </c>
      <c r="B37" s="6" t="s">
        <v>5</v>
      </c>
      <c r="C37" s="6" t="s">
        <v>5</v>
      </c>
      <c r="D37" s="6"/>
      <c r="E37" s="6"/>
      <c r="F37" s="7">
        <v>4500237323</v>
      </c>
      <c r="G37" s="8">
        <v>1</v>
      </c>
      <c r="H37" s="9" t="s">
        <v>227</v>
      </c>
      <c r="I37" s="9">
        <v>491</v>
      </c>
      <c r="J37" s="9"/>
      <c r="K37" s="6" t="s">
        <v>17</v>
      </c>
      <c r="L37" s="11" t="s">
        <v>100</v>
      </c>
      <c r="M37" s="54" t="s">
        <v>244</v>
      </c>
      <c r="N37" s="11"/>
      <c r="O37" s="14"/>
      <c r="P37" s="9"/>
    </row>
    <row r="38" spans="1:21" ht="15.95" customHeight="1" x14ac:dyDescent="0.25">
      <c r="A38" s="5">
        <v>44376</v>
      </c>
      <c r="B38" s="6" t="s">
        <v>5</v>
      </c>
      <c r="C38" s="6" t="s">
        <v>5</v>
      </c>
      <c r="D38" s="6"/>
      <c r="E38" s="6"/>
      <c r="F38" s="7">
        <v>4500237323</v>
      </c>
      <c r="G38" s="8">
        <v>1</v>
      </c>
      <c r="H38" s="9" t="s">
        <v>227</v>
      </c>
      <c r="I38" s="9">
        <v>491</v>
      </c>
      <c r="J38" s="9"/>
      <c r="K38" s="6" t="s">
        <v>17</v>
      </c>
      <c r="L38" s="11" t="s">
        <v>99</v>
      </c>
      <c r="M38" s="54" t="s">
        <v>244</v>
      </c>
      <c r="N38" s="56">
        <v>94335.12</v>
      </c>
      <c r="O38" s="14"/>
      <c r="P38" s="9"/>
    </row>
    <row r="39" spans="1:21" x14ac:dyDescent="0.25">
      <c r="A39" s="5">
        <v>44376</v>
      </c>
      <c r="B39" s="6" t="s">
        <v>5</v>
      </c>
      <c r="C39" s="6" t="s">
        <v>5</v>
      </c>
      <c r="D39" s="6"/>
      <c r="E39" s="6"/>
      <c r="F39" s="7">
        <v>4500237323</v>
      </c>
      <c r="G39" s="8">
        <v>1</v>
      </c>
      <c r="H39" s="9" t="s">
        <v>227</v>
      </c>
      <c r="I39" s="9">
        <v>491</v>
      </c>
      <c r="J39" s="9"/>
      <c r="K39" s="6" t="s">
        <v>17</v>
      </c>
      <c r="L39" s="11" t="s">
        <v>98</v>
      </c>
      <c r="M39" s="54" t="s">
        <v>244</v>
      </c>
      <c r="N39" s="11"/>
      <c r="O39" s="14"/>
      <c r="P39" s="9"/>
    </row>
    <row r="40" spans="1:21" x14ac:dyDescent="0.25">
      <c r="A40" s="5">
        <v>44376</v>
      </c>
      <c r="B40" s="6" t="s">
        <v>5</v>
      </c>
      <c r="C40" s="6" t="s">
        <v>5</v>
      </c>
      <c r="D40" s="6"/>
      <c r="E40" s="6"/>
      <c r="F40" s="7">
        <v>4500237323</v>
      </c>
      <c r="G40" s="8">
        <v>1</v>
      </c>
      <c r="H40" s="9" t="s">
        <v>227</v>
      </c>
      <c r="I40" s="9">
        <v>491</v>
      </c>
      <c r="J40" s="9"/>
      <c r="K40" s="6" t="s">
        <v>17</v>
      </c>
      <c r="L40" s="11" t="s">
        <v>186</v>
      </c>
      <c r="M40" s="54" t="s">
        <v>244</v>
      </c>
      <c r="N40" s="11"/>
      <c r="O40" s="14"/>
      <c r="P40" s="9"/>
    </row>
    <row r="41" spans="1:21" x14ac:dyDescent="0.25">
      <c r="A41" s="5">
        <v>44376</v>
      </c>
      <c r="B41" s="6" t="s">
        <v>5</v>
      </c>
      <c r="C41" s="6" t="s">
        <v>5</v>
      </c>
      <c r="D41" s="6"/>
      <c r="E41" s="6"/>
      <c r="F41" s="7">
        <v>4500237323</v>
      </c>
      <c r="G41" s="8">
        <v>1</v>
      </c>
      <c r="H41" s="9" t="s">
        <v>227</v>
      </c>
      <c r="I41" s="9">
        <v>491</v>
      </c>
      <c r="J41" s="9"/>
      <c r="K41" s="6" t="s">
        <v>17</v>
      </c>
      <c r="L41" s="11" t="s">
        <v>187</v>
      </c>
      <c r="M41" s="54" t="s">
        <v>244</v>
      </c>
      <c r="N41" s="11"/>
      <c r="O41" s="14"/>
      <c r="P41" s="9"/>
      <c r="R41" s="8"/>
      <c r="S41" s="44" t="s">
        <v>178</v>
      </c>
      <c r="T41" s="8" t="s">
        <v>213</v>
      </c>
      <c r="U41" s="8" t="s">
        <v>212</v>
      </c>
    </row>
    <row r="42" spans="1:21" x14ac:dyDescent="0.25">
      <c r="A42" s="5">
        <v>44376</v>
      </c>
      <c r="B42" s="6" t="s">
        <v>5</v>
      </c>
      <c r="C42" s="6" t="s">
        <v>5</v>
      </c>
      <c r="D42" s="6"/>
      <c r="E42" s="6"/>
      <c r="F42" s="7">
        <v>4500237323</v>
      </c>
      <c r="G42" s="8">
        <v>1</v>
      </c>
      <c r="H42" s="9" t="s">
        <v>227</v>
      </c>
      <c r="I42" s="9">
        <v>491</v>
      </c>
      <c r="J42" s="9"/>
      <c r="K42" s="6" t="s">
        <v>17</v>
      </c>
      <c r="L42" s="11" t="s">
        <v>95</v>
      </c>
      <c r="M42" s="54" t="s">
        <v>244</v>
      </c>
      <c r="N42" s="11"/>
      <c r="O42" s="14"/>
      <c r="P42" s="9"/>
      <c r="R42" s="8">
        <v>37</v>
      </c>
      <c r="S42" s="9" t="s">
        <v>156</v>
      </c>
      <c r="T42" s="8"/>
      <c r="U42" s="8"/>
    </row>
    <row r="43" spans="1:21" x14ac:dyDescent="0.25">
      <c r="A43" s="5">
        <v>44376</v>
      </c>
      <c r="B43" s="6" t="s">
        <v>5</v>
      </c>
      <c r="C43" s="6" t="s">
        <v>5</v>
      </c>
      <c r="D43" s="6"/>
      <c r="E43" s="6"/>
      <c r="F43" s="7">
        <v>4500237323</v>
      </c>
      <c r="G43" s="8">
        <v>1</v>
      </c>
      <c r="H43" s="9" t="s">
        <v>227</v>
      </c>
      <c r="I43" s="9">
        <v>491</v>
      </c>
      <c r="J43" s="9"/>
      <c r="K43" s="6" t="s">
        <v>17</v>
      </c>
      <c r="L43" s="11" t="s">
        <v>94</v>
      </c>
      <c r="M43" s="54" t="s">
        <v>244</v>
      </c>
      <c r="N43" s="11"/>
      <c r="O43" s="14"/>
      <c r="P43" s="9"/>
      <c r="R43" s="8">
        <v>1</v>
      </c>
      <c r="S43" s="9" t="s">
        <v>179</v>
      </c>
      <c r="T43" s="8"/>
      <c r="U43" s="8"/>
    </row>
    <row r="44" spans="1:21" x14ac:dyDescent="0.25">
      <c r="A44" s="5">
        <v>44376</v>
      </c>
      <c r="B44" s="6" t="s">
        <v>5</v>
      </c>
      <c r="C44" s="6" t="s">
        <v>5</v>
      </c>
      <c r="D44" s="6"/>
      <c r="E44" s="6"/>
      <c r="F44" s="7">
        <v>4500237323</v>
      </c>
      <c r="G44" s="8">
        <v>1</v>
      </c>
      <c r="H44" s="9" t="s">
        <v>227</v>
      </c>
      <c r="I44" s="9">
        <v>491</v>
      </c>
      <c r="J44" s="9"/>
      <c r="K44" s="6" t="s">
        <v>17</v>
      </c>
      <c r="L44" s="11" t="s">
        <v>92</v>
      </c>
      <c r="M44" s="54" t="s">
        <v>244</v>
      </c>
      <c r="N44" s="11"/>
      <c r="O44" s="14"/>
      <c r="P44" s="9"/>
      <c r="R44" s="8">
        <v>1</v>
      </c>
      <c r="S44" s="9" t="s">
        <v>154</v>
      </c>
      <c r="T44" s="8"/>
      <c r="U44" s="8"/>
    </row>
    <row r="45" spans="1:21" x14ac:dyDescent="0.25">
      <c r="A45" s="5">
        <v>44376</v>
      </c>
      <c r="B45" s="6" t="s">
        <v>5</v>
      </c>
      <c r="C45" s="6" t="s">
        <v>5</v>
      </c>
      <c r="D45" s="6"/>
      <c r="E45" s="6"/>
      <c r="F45" s="7">
        <v>4500237323</v>
      </c>
      <c r="G45" s="8">
        <v>1</v>
      </c>
      <c r="H45" s="9" t="s">
        <v>227</v>
      </c>
      <c r="I45" s="9">
        <v>491</v>
      </c>
      <c r="J45" s="9"/>
      <c r="K45" s="6" t="s">
        <v>17</v>
      </c>
      <c r="L45" s="11" t="s">
        <v>188</v>
      </c>
      <c r="M45" s="54" t="s">
        <v>244</v>
      </c>
      <c r="N45" s="11"/>
      <c r="O45" s="14"/>
      <c r="P45" s="9"/>
      <c r="R45" s="8">
        <v>1</v>
      </c>
      <c r="S45" s="9" t="s">
        <v>13</v>
      </c>
      <c r="T45" s="8"/>
      <c r="U45" s="8"/>
    </row>
    <row r="46" spans="1:21" x14ac:dyDescent="0.25">
      <c r="A46" s="5">
        <v>44376</v>
      </c>
      <c r="B46" s="6" t="s">
        <v>5</v>
      </c>
      <c r="C46" s="6" t="s">
        <v>5</v>
      </c>
      <c r="D46" s="6"/>
      <c r="E46" s="6"/>
      <c r="F46" s="7">
        <v>4500237323</v>
      </c>
      <c r="G46" s="8">
        <v>1</v>
      </c>
      <c r="H46" s="9" t="s">
        <v>227</v>
      </c>
      <c r="I46" s="9">
        <v>491</v>
      </c>
      <c r="J46" s="9"/>
      <c r="K46" s="6" t="s">
        <v>17</v>
      </c>
      <c r="L46" s="11" t="s">
        <v>189</v>
      </c>
      <c r="M46" s="54" t="s">
        <v>244</v>
      </c>
      <c r="N46" s="11"/>
      <c r="O46" s="14"/>
      <c r="P46" s="9"/>
      <c r="R46" s="8">
        <v>15</v>
      </c>
      <c r="S46" s="9" t="s">
        <v>120</v>
      </c>
      <c r="T46" s="8">
        <v>6</v>
      </c>
      <c r="U46" s="8"/>
    </row>
    <row r="47" spans="1:21" x14ac:dyDescent="0.25">
      <c r="A47" s="5">
        <v>44376</v>
      </c>
      <c r="B47" s="6" t="s">
        <v>5</v>
      </c>
      <c r="C47" s="6" t="s">
        <v>5</v>
      </c>
      <c r="D47" s="6"/>
      <c r="E47" s="6"/>
      <c r="F47" s="7">
        <v>4500237472</v>
      </c>
      <c r="G47" s="8">
        <v>1</v>
      </c>
      <c r="H47" s="9" t="s">
        <v>227</v>
      </c>
      <c r="I47" s="9">
        <v>491</v>
      </c>
      <c r="J47" s="9"/>
      <c r="K47" s="6" t="s">
        <v>17</v>
      </c>
      <c r="L47" s="11" t="s">
        <v>203</v>
      </c>
      <c r="M47" s="59" t="s">
        <v>245</v>
      </c>
      <c r="N47" s="56">
        <v>6928.55</v>
      </c>
      <c r="O47" s="14"/>
      <c r="P47" s="9"/>
    </row>
    <row r="48" spans="1:21" x14ac:dyDescent="0.25">
      <c r="A48" s="5">
        <v>44376</v>
      </c>
      <c r="B48" s="6" t="s">
        <v>5</v>
      </c>
      <c r="C48" s="6" t="s">
        <v>5</v>
      </c>
      <c r="D48" s="6"/>
      <c r="E48" s="6"/>
      <c r="F48" s="7">
        <v>4500237523</v>
      </c>
      <c r="G48" s="8">
        <v>1</v>
      </c>
      <c r="H48" s="9" t="s">
        <v>229</v>
      </c>
      <c r="I48" s="9">
        <v>209</v>
      </c>
      <c r="J48" s="9"/>
      <c r="K48" s="6" t="s">
        <v>17</v>
      </c>
      <c r="L48" s="11" t="s">
        <v>34</v>
      </c>
      <c r="M48" s="53" t="s">
        <v>246</v>
      </c>
      <c r="N48" s="11"/>
      <c r="O48" s="14"/>
      <c r="P48" s="9"/>
      <c r="S48" s="46" t="s">
        <v>214</v>
      </c>
      <c r="T48" s="46" t="s">
        <v>215</v>
      </c>
    </row>
    <row r="49" spans="1:20" x14ac:dyDescent="0.25">
      <c r="A49" s="5">
        <v>44376</v>
      </c>
      <c r="B49" s="6" t="s">
        <v>5</v>
      </c>
      <c r="C49" s="6" t="s">
        <v>5</v>
      </c>
      <c r="D49" s="6"/>
      <c r="E49" s="6"/>
      <c r="F49" s="7">
        <v>4500237523</v>
      </c>
      <c r="G49" s="8">
        <v>1</v>
      </c>
      <c r="H49" s="9" t="s">
        <v>229</v>
      </c>
      <c r="I49" s="9">
        <v>209</v>
      </c>
      <c r="J49" s="9"/>
      <c r="K49" s="6" t="s">
        <v>17</v>
      </c>
      <c r="L49" s="11" t="s">
        <v>192</v>
      </c>
      <c r="M49" s="53" t="s">
        <v>246</v>
      </c>
      <c r="N49" s="11"/>
      <c r="O49" s="14"/>
      <c r="P49" s="9"/>
      <c r="S49" s="46" t="s">
        <v>216</v>
      </c>
      <c r="T49" s="46" t="s">
        <v>217</v>
      </c>
    </row>
    <row r="50" spans="1:20" x14ac:dyDescent="0.25">
      <c r="A50" s="5">
        <v>44376</v>
      </c>
      <c r="B50" s="6" t="s">
        <v>5</v>
      </c>
      <c r="C50" s="6" t="s">
        <v>5</v>
      </c>
      <c r="D50" s="6"/>
      <c r="E50" s="6"/>
      <c r="F50" s="7">
        <v>4500237523</v>
      </c>
      <c r="G50" s="8">
        <v>1</v>
      </c>
      <c r="H50" s="9" t="s">
        <v>229</v>
      </c>
      <c r="I50" s="9">
        <v>209</v>
      </c>
      <c r="J50" s="9"/>
      <c r="K50" s="6" t="s">
        <v>17</v>
      </c>
      <c r="L50" s="11" t="s">
        <v>170</v>
      </c>
      <c r="M50" s="53" t="s">
        <v>246</v>
      </c>
      <c r="N50" s="11"/>
      <c r="O50" s="14"/>
      <c r="P50" s="9"/>
      <c r="S50" s="46" t="s">
        <v>218</v>
      </c>
      <c r="T50" s="46" t="s">
        <v>219</v>
      </c>
    </row>
    <row r="51" spans="1:20" x14ac:dyDescent="0.25">
      <c r="A51" s="5">
        <v>44376</v>
      </c>
      <c r="B51" s="6" t="s">
        <v>5</v>
      </c>
      <c r="C51" s="6" t="s">
        <v>5</v>
      </c>
      <c r="D51" s="6"/>
      <c r="E51" s="6"/>
      <c r="F51" s="7">
        <v>4500237523</v>
      </c>
      <c r="G51" s="8">
        <v>1</v>
      </c>
      <c r="H51" s="9" t="s">
        <v>229</v>
      </c>
      <c r="I51" s="9">
        <v>209</v>
      </c>
      <c r="J51" s="9"/>
      <c r="K51" s="6" t="s">
        <v>17</v>
      </c>
      <c r="L51" s="11" t="s">
        <v>193</v>
      </c>
      <c r="M51" s="53" t="s">
        <v>246</v>
      </c>
      <c r="N51" s="45"/>
      <c r="O51" s="14"/>
      <c r="P51" s="9"/>
      <c r="S51" s="46" t="s">
        <v>220</v>
      </c>
      <c r="T51" s="46" t="s">
        <v>221</v>
      </c>
    </row>
    <row r="52" spans="1:20" x14ac:dyDescent="0.25">
      <c r="A52" s="5">
        <v>44432</v>
      </c>
      <c r="B52" s="6"/>
      <c r="C52" s="6" t="s">
        <v>5</v>
      </c>
      <c r="D52" s="6"/>
      <c r="E52" s="6"/>
      <c r="F52" s="7">
        <v>4500251315</v>
      </c>
      <c r="G52" s="8">
        <v>1</v>
      </c>
      <c r="H52" s="9" t="s">
        <v>229</v>
      </c>
      <c r="I52" s="9">
        <v>207</v>
      </c>
      <c r="J52" s="9"/>
      <c r="K52" s="6" t="s">
        <v>247</v>
      </c>
      <c r="L52" s="11" t="s">
        <v>256</v>
      </c>
      <c r="M52" s="12"/>
      <c r="N52" s="13"/>
      <c r="O52" s="14"/>
      <c r="P52" s="9"/>
    </row>
    <row r="53" spans="1:20" x14ac:dyDescent="0.25">
      <c r="A53" s="5">
        <v>44435</v>
      </c>
      <c r="B53" s="6"/>
      <c r="C53" s="6" t="s">
        <v>5</v>
      </c>
      <c r="D53" s="6"/>
      <c r="E53" s="6"/>
      <c r="F53" s="7">
        <v>4500252061</v>
      </c>
      <c r="G53" s="8">
        <v>1</v>
      </c>
      <c r="H53" s="9" t="s">
        <v>227</v>
      </c>
      <c r="I53" s="9">
        <v>491</v>
      </c>
      <c r="J53" s="9"/>
      <c r="K53" s="6" t="s">
        <v>247</v>
      </c>
      <c r="L53" s="11" t="s">
        <v>257</v>
      </c>
      <c r="M53" s="12"/>
      <c r="N53" s="62"/>
      <c r="O53" s="14"/>
      <c r="P53" s="9"/>
    </row>
    <row r="54" spans="1:20" x14ac:dyDescent="0.25">
      <c r="A54" s="5">
        <v>44481</v>
      </c>
      <c r="B54" s="6"/>
      <c r="C54" s="6" t="s">
        <v>5</v>
      </c>
      <c r="D54" s="6"/>
      <c r="E54" s="6"/>
      <c r="F54" s="7">
        <v>4500263334</v>
      </c>
      <c r="G54" s="8">
        <v>1</v>
      </c>
      <c r="H54" s="9" t="s">
        <v>227</v>
      </c>
      <c r="I54" s="9">
        <v>421</v>
      </c>
      <c r="J54" s="9"/>
      <c r="K54" s="6" t="s">
        <v>247</v>
      </c>
      <c r="L54" s="11" t="s">
        <v>259</v>
      </c>
      <c r="M54" s="12"/>
      <c r="N54" s="62"/>
      <c r="O54" s="14"/>
      <c r="P54" s="9"/>
    </row>
    <row r="55" spans="1:20" x14ac:dyDescent="0.25">
      <c r="A55" s="5">
        <v>44497</v>
      </c>
      <c r="B55" s="6"/>
      <c r="C55" s="6" t="s">
        <v>5</v>
      </c>
      <c r="D55" s="6"/>
      <c r="E55" s="6"/>
      <c r="F55" s="7">
        <v>4500267856</v>
      </c>
      <c r="G55" s="8">
        <v>1</v>
      </c>
      <c r="H55" s="9" t="s">
        <v>229</v>
      </c>
      <c r="I55" s="9"/>
      <c r="J55" s="9"/>
      <c r="K55" s="6" t="s">
        <v>247</v>
      </c>
      <c r="L55" s="11" t="s">
        <v>260</v>
      </c>
      <c r="M55" s="12"/>
      <c r="N55" s="62"/>
      <c r="O55" s="14"/>
      <c r="P55" s="9"/>
    </row>
    <row r="56" spans="1:20" x14ac:dyDescent="0.25">
      <c r="A56" s="5">
        <v>44497</v>
      </c>
      <c r="B56" s="6"/>
      <c r="C56" s="6" t="s">
        <v>5</v>
      </c>
      <c r="D56" s="6"/>
      <c r="E56" s="6"/>
      <c r="F56" s="7">
        <v>4500267856</v>
      </c>
      <c r="G56" s="8">
        <v>1</v>
      </c>
      <c r="H56" s="9" t="s">
        <v>228</v>
      </c>
      <c r="I56" s="9"/>
      <c r="J56" s="9"/>
      <c r="K56" s="6" t="s">
        <v>247</v>
      </c>
      <c r="L56" s="11" t="s">
        <v>260</v>
      </c>
      <c r="M56" s="12"/>
      <c r="N56" s="62"/>
      <c r="O56" s="14"/>
      <c r="P56" s="9"/>
    </row>
    <row r="57" spans="1:20" x14ac:dyDescent="0.25">
      <c r="A57" s="5">
        <v>44497</v>
      </c>
      <c r="B57" s="6"/>
      <c r="C57" s="6" t="s">
        <v>5</v>
      </c>
      <c r="D57" s="6"/>
      <c r="E57" s="6"/>
      <c r="F57" s="7">
        <v>4500267856</v>
      </c>
      <c r="G57" s="8">
        <v>1</v>
      </c>
      <c r="H57" s="9" t="s">
        <v>229</v>
      </c>
      <c r="I57" s="9"/>
      <c r="J57" s="9"/>
      <c r="K57" s="6" t="s">
        <v>247</v>
      </c>
      <c r="L57" s="11" t="s">
        <v>261</v>
      </c>
      <c r="M57" s="12"/>
      <c r="N57" s="62"/>
      <c r="O57" s="14"/>
      <c r="P57" s="9"/>
    </row>
    <row r="58" spans="1:20" x14ac:dyDescent="0.25">
      <c r="A58" s="5">
        <v>44497</v>
      </c>
      <c r="B58" s="6"/>
      <c r="C58" s="6" t="s">
        <v>5</v>
      </c>
      <c r="D58" s="6"/>
      <c r="E58" s="6"/>
      <c r="F58" s="7">
        <v>4500267856</v>
      </c>
      <c r="G58" s="8">
        <v>1</v>
      </c>
      <c r="H58" s="9" t="s">
        <v>228</v>
      </c>
      <c r="I58" s="9"/>
      <c r="J58" s="9"/>
      <c r="K58" s="6" t="s">
        <v>247</v>
      </c>
      <c r="L58" s="11" t="s">
        <v>261</v>
      </c>
      <c r="M58" s="12"/>
      <c r="N58" s="62"/>
      <c r="O58" s="14"/>
      <c r="P58" s="9"/>
    </row>
    <row r="59" spans="1:20" x14ac:dyDescent="0.25">
      <c r="A59" s="5">
        <v>44544</v>
      </c>
      <c r="B59" s="6"/>
      <c r="C59" s="6" t="s">
        <v>5</v>
      </c>
      <c r="D59" s="6"/>
      <c r="E59" s="6"/>
      <c r="F59" s="7">
        <v>4500281970</v>
      </c>
      <c r="G59" s="8">
        <v>1</v>
      </c>
      <c r="H59" s="9" t="s">
        <v>229</v>
      </c>
      <c r="I59" s="9">
        <v>129.82</v>
      </c>
      <c r="J59" s="9"/>
      <c r="K59" s="6" t="s">
        <v>247</v>
      </c>
      <c r="L59" s="11" t="s">
        <v>263</v>
      </c>
      <c r="M59" s="12"/>
      <c r="N59" s="62"/>
      <c r="O59" s="14"/>
      <c r="P59" s="9"/>
    </row>
    <row r="60" spans="1:20" x14ac:dyDescent="0.25">
      <c r="A60" s="5">
        <v>44544</v>
      </c>
      <c r="B60" s="6"/>
      <c r="C60" s="6" t="s">
        <v>5</v>
      </c>
      <c r="D60" s="6"/>
      <c r="E60" s="6"/>
      <c r="F60" s="7">
        <v>4500281970</v>
      </c>
      <c r="G60" s="8">
        <v>1</v>
      </c>
      <c r="H60" s="9" t="s">
        <v>228</v>
      </c>
      <c r="I60" s="9">
        <v>129.82</v>
      </c>
      <c r="J60" s="9"/>
      <c r="K60" s="6" t="s">
        <v>247</v>
      </c>
      <c r="L60" s="11" t="s">
        <v>263</v>
      </c>
      <c r="M60" s="12"/>
      <c r="N60" s="62"/>
      <c r="O60" s="14"/>
      <c r="P60" s="9"/>
    </row>
    <row r="61" spans="1:20" x14ac:dyDescent="0.25">
      <c r="A61" s="5">
        <v>44544</v>
      </c>
      <c r="B61" s="6"/>
      <c r="C61" s="6" t="s">
        <v>5</v>
      </c>
      <c r="D61" s="6"/>
      <c r="E61" s="6"/>
      <c r="F61" s="7">
        <v>4500282320</v>
      </c>
      <c r="G61" s="8">
        <v>1</v>
      </c>
      <c r="H61" s="9" t="s">
        <v>262</v>
      </c>
      <c r="I61" s="9"/>
      <c r="J61" s="9"/>
      <c r="K61" s="6" t="s">
        <v>247</v>
      </c>
      <c r="L61" s="11" t="s">
        <v>264</v>
      </c>
      <c r="M61" s="12"/>
      <c r="N61" s="62"/>
      <c r="O61" s="14"/>
      <c r="P61" s="9"/>
    </row>
    <row r="62" spans="1:20" x14ac:dyDescent="0.25">
      <c r="A62" s="5">
        <v>44544</v>
      </c>
      <c r="B62" s="6"/>
      <c r="C62" s="6" t="s">
        <v>5</v>
      </c>
      <c r="D62" s="6"/>
      <c r="E62" s="6"/>
      <c r="F62" s="7">
        <v>4500282320</v>
      </c>
      <c r="G62" s="8">
        <v>1</v>
      </c>
      <c r="H62" s="9" t="s">
        <v>262</v>
      </c>
      <c r="I62" s="9"/>
      <c r="J62" s="9"/>
      <c r="K62" s="6" t="s">
        <v>247</v>
      </c>
      <c r="L62" s="11" t="s">
        <v>265</v>
      </c>
      <c r="M62" s="12"/>
      <c r="N62" s="62"/>
      <c r="O62" s="14"/>
      <c r="P62" s="9"/>
    </row>
    <row r="63" spans="1:20" x14ac:dyDescent="0.25">
      <c r="A63" s="5">
        <v>44544</v>
      </c>
      <c r="B63" s="6"/>
      <c r="C63" s="6" t="s">
        <v>5</v>
      </c>
      <c r="D63" s="6"/>
      <c r="E63" s="6"/>
      <c r="F63" s="7">
        <v>4500282320</v>
      </c>
      <c r="G63" s="8">
        <v>1</v>
      </c>
      <c r="H63" s="9" t="s">
        <v>262</v>
      </c>
      <c r="I63" s="9"/>
      <c r="J63" s="9"/>
      <c r="K63" s="6" t="s">
        <v>247</v>
      </c>
      <c r="L63" s="11" t="s">
        <v>266</v>
      </c>
      <c r="M63" s="12"/>
      <c r="N63" s="62"/>
      <c r="O63" s="14"/>
      <c r="P63" s="9"/>
    </row>
    <row r="64" spans="1:20" x14ac:dyDescent="0.25">
      <c r="A64" s="5">
        <v>44544</v>
      </c>
      <c r="B64" s="6"/>
      <c r="C64" s="6" t="s">
        <v>5</v>
      </c>
      <c r="D64" s="6"/>
      <c r="E64" s="6"/>
      <c r="F64" s="7">
        <v>4500282939</v>
      </c>
      <c r="G64" s="8">
        <v>1</v>
      </c>
      <c r="H64" s="9" t="s">
        <v>262</v>
      </c>
      <c r="I64" s="9"/>
      <c r="J64" s="9"/>
      <c r="K64" s="6" t="s">
        <v>247</v>
      </c>
      <c r="L64" s="11" t="s">
        <v>267</v>
      </c>
      <c r="M64" s="12"/>
      <c r="N64" s="62"/>
      <c r="O64" s="14"/>
      <c r="P64" s="9"/>
    </row>
    <row r="65" spans="1:16" x14ac:dyDescent="0.25">
      <c r="A65" s="5">
        <v>44552</v>
      </c>
      <c r="B65" s="6"/>
      <c r="C65" s="6" t="s">
        <v>5</v>
      </c>
      <c r="D65" s="6"/>
      <c r="E65" s="6"/>
      <c r="F65" s="7">
        <v>4500284224</v>
      </c>
      <c r="G65" s="8">
        <v>1</v>
      </c>
      <c r="H65" s="9" t="s">
        <v>227</v>
      </c>
      <c r="I65" s="9">
        <v>284.33</v>
      </c>
      <c r="J65" s="9"/>
      <c r="K65" s="6" t="s">
        <v>247</v>
      </c>
      <c r="L65" s="11" t="s">
        <v>268</v>
      </c>
      <c r="M65" s="12"/>
      <c r="N65" s="62"/>
      <c r="O65" s="14"/>
      <c r="P65" s="9"/>
    </row>
    <row r="66" spans="1:16" x14ac:dyDescent="0.25">
      <c r="A66" s="5">
        <v>44552</v>
      </c>
      <c r="B66" s="6"/>
      <c r="C66" s="6" t="s">
        <v>5</v>
      </c>
      <c r="D66" s="6"/>
      <c r="E66" s="6"/>
      <c r="F66" s="7">
        <v>4500284224</v>
      </c>
      <c r="G66" s="8">
        <v>1</v>
      </c>
      <c r="H66" s="9" t="s">
        <v>227</v>
      </c>
      <c r="I66" s="9">
        <v>284.33</v>
      </c>
      <c r="J66" s="9"/>
      <c r="K66" s="6" t="s">
        <v>247</v>
      </c>
      <c r="L66" s="11" t="s">
        <v>269</v>
      </c>
      <c r="M66" s="12"/>
      <c r="N66" s="62"/>
      <c r="O66" s="14"/>
      <c r="P66" s="9"/>
    </row>
    <row r="67" spans="1:16" x14ac:dyDescent="0.25">
      <c r="A67" s="5">
        <v>44552</v>
      </c>
      <c r="B67" s="6"/>
      <c r="C67" s="6" t="s">
        <v>5</v>
      </c>
      <c r="D67" s="6"/>
      <c r="E67" s="6"/>
      <c r="F67" s="7">
        <v>4500284224</v>
      </c>
      <c r="G67" s="8">
        <v>1</v>
      </c>
      <c r="H67" s="9" t="s">
        <v>227</v>
      </c>
      <c r="I67" s="9">
        <v>284.33</v>
      </c>
      <c r="J67" s="9"/>
      <c r="K67" s="6" t="s">
        <v>247</v>
      </c>
      <c r="L67" s="11" t="s">
        <v>270</v>
      </c>
      <c r="M67" s="12"/>
      <c r="N67" s="62"/>
      <c r="O67" s="14"/>
      <c r="P67" s="9"/>
    </row>
    <row r="68" spans="1:16" x14ac:dyDescent="0.25">
      <c r="A68" s="5">
        <v>44552</v>
      </c>
      <c r="B68" s="6"/>
      <c r="C68" s="6" t="s">
        <v>5</v>
      </c>
      <c r="D68" s="6"/>
      <c r="E68" s="6"/>
      <c r="F68" s="7">
        <v>4500284224</v>
      </c>
      <c r="G68" s="8">
        <v>1</v>
      </c>
      <c r="H68" s="9" t="s">
        <v>227</v>
      </c>
      <c r="I68" s="9">
        <v>284.33</v>
      </c>
      <c r="J68" s="9"/>
      <c r="K68" s="6" t="s">
        <v>247</v>
      </c>
      <c r="L68" s="11" t="s">
        <v>271</v>
      </c>
      <c r="M68" s="12"/>
      <c r="N68" s="62"/>
      <c r="O68" s="14"/>
      <c r="P68" s="9"/>
    </row>
    <row r="69" spans="1:16" x14ac:dyDescent="0.25">
      <c r="A69" s="5">
        <v>44552</v>
      </c>
      <c r="B69" s="6"/>
      <c r="C69" s="6" t="s">
        <v>5</v>
      </c>
      <c r="D69" s="6"/>
      <c r="E69" s="6"/>
      <c r="F69" s="7">
        <v>4500284224</v>
      </c>
      <c r="G69" s="8">
        <v>1</v>
      </c>
      <c r="H69" s="9" t="s">
        <v>227</v>
      </c>
      <c r="I69" s="9">
        <v>284.33</v>
      </c>
      <c r="J69" s="9"/>
      <c r="K69" s="6" t="s">
        <v>247</v>
      </c>
      <c r="L69" s="11" t="s">
        <v>186</v>
      </c>
      <c r="M69" s="12"/>
      <c r="N69" s="62"/>
      <c r="O69" s="14"/>
      <c r="P69" s="9"/>
    </row>
    <row r="70" spans="1:16" x14ac:dyDescent="0.25">
      <c r="A70" s="5">
        <v>44552</v>
      </c>
      <c r="B70" s="6"/>
      <c r="C70" s="6" t="s">
        <v>5</v>
      </c>
      <c r="D70" s="6"/>
      <c r="E70" s="6"/>
      <c r="F70" s="7">
        <v>4500284224</v>
      </c>
      <c r="G70" s="8">
        <v>1</v>
      </c>
      <c r="H70" s="9" t="s">
        <v>227</v>
      </c>
      <c r="I70" s="9">
        <v>284.33</v>
      </c>
      <c r="J70" s="9"/>
      <c r="K70" s="6" t="s">
        <v>247</v>
      </c>
      <c r="L70" s="11" t="s">
        <v>272</v>
      </c>
      <c r="M70" s="12"/>
      <c r="N70" s="62"/>
      <c r="O70" s="14"/>
      <c r="P70" s="9"/>
    </row>
    <row r="71" spans="1:16" x14ac:dyDescent="0.25">
      <c r="A71" s="5">
        <v>44582</v>
      </c>
      <c r="B71" s="6"/>
      <c r="C71" s="6" t="s">
        <v>5</v>
      </c>
      <c r="D71" s="6"/>
      <c r="E71" s="6"/>
      <c r="F71" s="7">
        <v>4500292526</v>
      </c>
      <c r="G71" s="8">
        <v>1</v>
      </c>
      <c r="H71" s="9" t="s">
        <v>262</v>
      </c>
      <c r="I71" s="9"/>
      <c r="J71" s="9"/>
      <c r="K71" s="6" t="s">
        <v>247</v>
      </c>
      <c r="L71" s="11" t="s">
        <v>274</v>
      </c>
      <c r="M71" s="12"/>
      <c r="N71" s="62"/>
      <c r="O71" s="14"/>
      <c r="P71" s="9"/>
    </row>
    <row r="72" spans="1:16" x14ac:dyDescent="0.25">
      <c r="A72" s="5">
        <v>44607</v>
      </c>
      <c r="B72" s="6"/>
      <c r="C72" s="6" t="s">
        <v>5</v>
      </c>
      <c r="D72" s="6"/>
      <c r="E72" s="6"/>
      <c r="F72" s="7">
        <v>4500298166</v>
      </c>
      <c r="G72" s="8">
        <v>1</v>
      </c>
      <c r="H72" s="9" t="s">
        <v>227</v>
      </c>
      <c r="I72" s="9">
        <v>204.59</v>
      </c>
      <c r="J72" s="9"/>
      <c r="K72" s="6" t="s">
        <v>275</v>
      </c>
      <c r="L72" s="11" t="s">
        <v>276</v>
      </c>
      <c r="M72" s="12"/>
      <c r="N72" s="62"/>
      <c r="O72" s="14"/>
      <c r="P72" s="9"/>
    </row>
    <row r="73" spans="1:16" x14ac:dyDescent="0.25">
      <c r="A73" s="5">
        <v>44655</v>
      </c>
      <c r="B73" s="6"/>
      <c r="C73" s="6" t="s">
        <v>5</v>
      </c>
      <c r="D73" s="6"/>
      <c r="E73" s="6"/>
      <c r="F73" s="7">
        <v>4500311711</v>
      </c>
      <c r="G73" s="8">
        <v>1</v>
      </c>
      <c r="H73" s="9" t="s">
        <v>229</v>
      </c>
      <c r="I73" s="9">
        <v>23.97</v>
      </c>
      <c r="J73" s="9"/>
      <c r="K73" s="6" t="s">
        <v>275</v>
      </c>
      <c r="L73" s="11" t="s">
        <v>291</v>
      </c>
      <c r="M73" s="12"/>
      <c r="N73" s="13"/>
      <c r="O73" s="14"/>
      <c r="P73" s="9"/>
    </row>
    <row r="74" spans="1:16" x14ac:dyDescent="0.25">
      <c r="A74" s="5"/>
      <c r="B74" s="6"/>
      <c r="C74" s="6"/>
      <c r="D74" s="6"/>
      <c r="E74" s="6"/>
      <c r="F74" s="48" t="s">
        <v>225</v>
      </c>
      <c r="G74" s="49">
        <f>SUM(G2:G73)</f>
        <v>72</v>
      </c>
      <c r="H74" s="9"/>
      <c r="I74" s="49">
        <f>SUM(I35:I51)</f>
        <v>7219</v>
      </c>
      <c r="J74" s="49"/>
      <c r="K74" s="6"/>
      <c r="L74" s="43"/>
      <c r="M74" s="12"/>
      <c r="N74" s="55">
        <f>SUM(N2:N51)</f>
        <v>267592.38</v>
      </c>
      <c r="O74" s="14"/>
      <c r="P74" s="9"/>
    </row>
    <row r="75" spans="1:16" x14ac:dyDescent="0.25">
      <c r="A75" s="5"/>
      <c r="B75" s="6"/>
      <c r="C75" s="6"/>
      <c r="D75" s="6"/>
      <c r="E75" s="6"/>
      <c r="F75" s="7"/>
      <c r="G75" s="8"/>
      <c r="H75" s="9"/>
      <c r="I75" s="9"/>
      <c r="J75" s="9"/>
      <c r="K75" s="6"/>
      <c r="L75" s="11"/>
      <c r="M75" s="12"/>
      <c r="N75" s="13"/>
      <c r="O75" s="14"/>
      <c r="P75" s="9"/>
    </row>
    <row r="76" spans="1:16" s="4" customFormat="1" x14ac:dyDescent="0.25">
      <c r="A76" s="2" t="s">
        <v>7</v>
      </c>
      <c r="B76" s="2" t="s">
        <v>24</v>
      </c>
      <c r="C76" s="2" t="s">
        <v>258</v>
      </c>
      <c r="D76" s="2"/>
      <c r="E76" s="2"/>
      <c r="F76" s="2" t="s">
        <v>6</v>
      </c>
      <c r="G76" s="2" t="s">
        <v>1</v>
      </c>
      <c r="H76" s="2" t="s">
        <v>2</v>
      </c>
      <c r="I76" s="2"/>
      <c r="J76" s="2"/>
      <c r="K76" s="2" t="s">
        <v>4</v>
      </c>
      <c r="L76" s="2" t="s">
        <v>9</v>
      </c>
      <c r="M76" s="2" t="s">
        <v>281</v>
      </c>
      <c r="N76" s="2" t="s">
        <v>27</v>
      </c>
      <c r="O76" s="2"/>
      <c r="P76" s="2"/>
    </row>
    <row r="77" spans="1:16" ht="15" customHeight="1" x14ac:dyDescent="0.25">
      <c r="A77" s="5"/>
      <c r="B77" s="6"/>
      <c r="C77" s="6"/>
      <c r="D77" s="6"/>
      <c r="E77" s="6"/>
      <c r="F77" s="7"/>
      <c r="G77" s="8"/>
      <c r="H77" s="9"/>
      <c r="I77" s="9"/>
      <c r="J77" s="9"/>
      <c r="K77" s="6"/>
      <c r="L77" s="11"/>
      <c r="M77" s="12"/>
      <c r="N77" s="13"/>
      <c r="O77" s="14"/>
      <c r="P77" s="9"/>
    </row>
    <row r="78" spans="1:16" x14ac:dyDescent="0.25">
      <c r="A78" s="5"/>
      <c r="B78" s="6"/>
      <c r="C78" s="6"/>
      <c r="D78" s="6"/>
      <c r="E78" s="6"/>
      <c r="F78" s="7"/>
      <c r="G78" s="8"/>
      <c r="H78" s="9"/>
      <c r="I78" s="9"/>
      <c r="J78" s="9"/>
      <c r="K78" s="6"/>
      <c r="L78" s="11"/>
      <c r="M78" s="68"/>
      <c r="N78" s="13"/>
      <c r="O78" s="14"/>
      <c r="P78" s="9"/>
    </row>
    <row r="79" spans="1:16" x14ac:dyDescent="0.25">
      <c r="A79" s="5"/>
      <c r="B79" s="6"/>
      <c r="C79" s="6"/>
      <c r="D79" s="6"/>
      <c r="E79" s="6"/>
      <c r="F79" s="48" t="s">
        <v>225</v>
      </c>
      <c r="G79" s="49"/>
      <c r="H79" s="9"/>
      <c r="I79" s="49"/>
      <c r="J79" s="49"/>
      <c r="K79" s="6"/>
      <c r="L79" s="43"/>
      <c r="M79" s="12"/>
      <c r="N79" s="13"/>
      <c r="O79" s="14"/>
      <c r="P79" s="9"/>
    </row>
    <row r="80" spans="1:16" x14ac:dyDescent="0.25">
      <c r="A80" s="5">
        <v>44447</v>
      </c>
      <c r="B80" s="6">
        <v>110002759293</v>
      </c>
      <c r="C80" s="6">
        <v>110002759293</v>
      </c>
      <c r="D80" s="6"/>
      <c r="E80" s="6"/>
      <c r="F80" s="7">
        <v>4500255212</v>
      </c>
      <c r="G80" s="8">
        <v>1</v>
      </c>
      <c r="H80" s="9" t="s">
        <v>155</v>
      </c>
      <c r="I80" s="9" t="s">
        <v>148</v>
      </c>
      <c r="J80" s="9"/>
      <c r="K80" s="6" t="s">
        <v>247</v>
      </c>
      <c r="L80" s="11" t="s">
        <v>249</v>
      </c>
      <c r="M80" s="68">
        <f t="shared" ref="M80:M87" si="0">A80+365</f>
        <v>44812</v>
      </c>
      <c r="N80" s="13"/>
      <c r="O80" s="14"/>
      <c r="P80" s="9"/>
    </row>
    <row r="81" spans="1:16" x14ac:dyDescent="0.25">
      <c r="A81" s="5">
        <v>44447</v>
      </c>
      <c r="B81" s="6">
        <v>110002759293</v>
      </c>
      <c r="C81" s="6">
        <v>110002759293</v>
      </c>
      <c r="D81" s="6"/>
      <c r="E81" s="6"/>
      <c r="F81" s="7">
        <v>4500255212</v>
      </c>
      <c r="G81" s="8">
        <v>1</v>
      </c>
      <c r="H81" s="9" t="s">
        <v>155</v>
      </c>
      <c r="I81" s="9" t="s">
        <v>148</v>
      </c>
      <c r="J81" s="9"/>
      <c r="K81" s="6" t="s">
        <v>247</v>
      </c>
      <c r="L81" s="11" t="s">
        <v>250</v>
      </c>
      <c r="M81" s="68">
        <f t="shared" si="0"/>
        <v>44812</v>
      </c>
      <c r="N81" s="13"/>
      <c r="O81" s="14"/>
      <c r="P81" s="9"/>
    </row>
    <row r="82" spans="1:16" x14ac:dyDescent="0.25">
      <c r="A82" s="5">
        <v>44447</v>
      </c>
      <c r="B82" s="6">
        <v>110002759293</v>
      </c>
      <c r="C82" s="6">
        <v>110002759293</v>
      </c>
      <c r="D82" s="6"/>
      <c r="E82" s="6"/>
      <c r="F82" s="7">
        <v>4500255212</v>
      </c>
      <c r="G82" s="8">
        <v>1</v>
      </c>
      <c r="H82" s="9" t="s">
        <v>155</v>
      </c>
      <c r="I82" s="9" t="s">
        <v>148</v>
      </c>
      <c r="J82" s="9"/>
      <c r="K82" s="6" t="s">
        <v>247</v>
      </c>
      <c r="L82" s="11" t="s">
        <v>251</v>
      </c>
      <c r="M82" s="68">
        <f t="shared" si="0"/>
        <v>44812</v>
      </c>
      <c r="N82" s="13"/>
      <c r="O82" s="14"/>
      <c r="P82" s="9"/>
    </row>
    <row r="83" spans="1:16" x14ac:dyDescent="0.25">
      <c r="A83" s="5">
        <v>44411</v>
      </c>
      <c r="B83" s="6"/>
      <c r="C83" s="6">
        <v>110003671842</v>
      </c>
      <c r="D83" s="6"/>
      <c r="E83" s="6"/>
      <c r="F83" s="7">
        <v>4500245529</v>
      </c>
      <c r="G83" s="8">
        <v>1</v>
      </c>
      <c r="H83" s="9" t="s">
        <v>161</v>
      </c>
      <c r="I83" s="9" t="s">
        <v>148</v>
      </c>
      <c r="J83" s="9"/>
      <c r="K83" s="6" t="s">
        <v>247</v>
      </c>
      <c r="L83" s="11" t="s">
        <v>254</v>
      </c>
      <c r="M83" s="68">
        <f t="shared" si="0"/>
        <v>44776</v>
      </c>
      <c r="N83" s="13"/>
      <c r="O83" s="14"/>
      <c r="P83" s="9"/>
    </row>
    <row r="84" spans="1:16" x14ac:dyDescent="0.25">
      <c r="A84" s="5">
        <v>44393</v>
      </c>
      <c r="B84" s="6"/>
      <c r="C84" s="6">
        <v>110003653188</v>
      </c>
      <c r="D84" s="6"/>
      <c r="E84" s="6"/>
      <c r="F84" s="7">
        <v>4500242131</v>
      </c>
      <c r="G84" s="8">
        <v>1</v>
      </c>
      <c r="H84" s="9" t="s">
        <v>161</v>
      </c>
      <c r="I84" s="9" t="s">
        <v>148</v>
      </c>
      <c r="J84" s="9"/>
      <c r="K84" s="6" t="s">
        <v>247</v>
      </c>
      <c r="L84" s="11" t="s">
        <v>253</v>
      </c>
      <c r="M84" s="68">
        <f t="shared" si="0"/>
        <v>44758</v>
      </c>
      <c r="N84" s="13"/>
      <c r="O84" s="14"/>
      <c r="P84" s="9"/>
    </row>
    <row r="85" spans="1:16" s="4" customFormat="1" x14ac:dyDescent="0.25">
      <c r="A85" s="63">
        <v>44389</v>
      </c>
      <c r="B85" s="64"/>
      <c r="C85" s="64">
        <v>110003645169</v>
      </c>
      <c r="D85" s="64"/>
      <c r="E85" s="64"/>
      <c r="F85" s="65">
        <v>4500240155</v>
      </c>
      <c r="G85" s="66">
        <v>1</v>
      </c>
      <c r="H85" s="67" t="s">
        <v>161</v>
      </c>
      <c r="I85" s="67" t="s">
        <v>148</v>
      </c>
      <c r="J85" s="67"/>
      <c r="K85" s="64" t="s">
        <v>247</v>
      </c>
      <c r="L85" s="15" t="s">
        <v>363</v>
      </c>
      <c r="M85" s="70">
        <f t="shared" si="0"/>
        <v>44754</v>
      </c>
      <c r="N85" s="71"/>
      <c r="O85" s="72"/>
      <c r="P85" s="67"/>
    </row>
    <row r="86" spans="1:16" x14ac:dyDescent="0.25">
      <c r="A86" s="5">
        <v>44389</v>
      </c>
      <c r="B86" s="6"/>
      <c r="C86" s="6">
        <v>110003645128</v>
      </c>
      <c r="D86" s="6"/>
      <c r="E86" s="6"/>
      <c r="F86" s="7">
        <v>4500240155</v>
      </c>
      <c r="G86" s="8">
        <v>1</v>
      </c>
      <c r="H86" s="9" t="s">
        <v>161</v>
      </c>
      <c r="I86" s="9" t="s">
        <v>148</v>
      </c>
      <c r="J86" s="9"/>
      <c r="K86" s="6" t="s">
        <v>247</v>
      </c>
      <c r="L86" s="11" t="s">
        <v>248</v>
      </c>
      <c r="M86" s="68">
        <f t="shared" si="0"/>
        <v>44754</v>
      </c>
      <c r="N86" s="13"/>
      <c r="O86" s="14"/>
      <c r="P86" s="9"/>
    </row>
    <row r="87" spans="1:16" s="4" customFormat="1" x14ac:dyDescent="0.25">
      <c r="A87" s="63">
        <v>44355</v>
      </c>
      <c r="B87" s="64">
        <v>110002640180</v>
      </c>
      <c r="C87" s="64">
        <v>110002640180</v>
      </c>
      <c r="D87" s="64"/>
      <c r="E87" s="64"/>
      <c r="F87" s="65">
        <v>4500232493</v>
      </c>
      <c r="G87" s="66">
        <v>1</v>
      </c>
      <c r="H87" s="67" t="s">
        <v>155</v>
      </c>
      <c r="I87" s="67" t="s">
        <v>148</v>
      </c>
      <c r="J87" s="67"/>
      <c r="K87" s="64" t="s">
        <v>17</v>
      </c>
      <c r="L87" s="15" t="s">
        <v>12</v>
      </c>
      <c r="M87" s="70">
        <f t="shared" si="0"/>
        <v>44720</v>
      </c>
      <c r="N87" s="71"/>
      <c r="O87" s="72"/>
      <c r="P87" s="67"/>
    </row>
    <row r="88" spans="1:16" x14ac:dyDescent="0.25">
      <c r="A88" s="5">
        <v>44365</v>
      </c>
      <c r="B88" s="6"/>
      <c r="C88" s="6">
        <v>110003610252</v>
      </c>
      <c r="D88" s="6"/>
      <c r="E88" s="6"/>
      <c r="F88" s="7">
        <v>4500235508</v>
      </c>
      <c r="G88" s="8">
        <v>1</v>
      </c>
      <c r="H88" s="9" t="s">
        <v>161</v>
      </c>
      <c r="I88" s="9" t="s">
        <v>148</v>
      </c>
      <c r="J88" s="9"/>
      <c r="K88" s="6" t="s">
        <v>17</v>
      </c>
      <c r="L88" s="11" t="s">
        <v>184</v>
      </c>
      <c r="M88" s="68">
        <f t="shared" ref="M88:M94" si="1">A88+365</f>
        <v>44730</v>
      </c>
      <c r="N88" s="13"/>
      <c r="O88" s="14"/>
      <c r="P88" s="9"/>
    </row>
    <row r="89" spans="1:16" x14ac:dyDescent="0.25">
      <c r="A89" s="5">
        <v>44365</v>
      </c>
      <c r="B89" s="6"/>
      <c r="C89" s="6">
        <v>110003610226</v>
      </c>
      <c r="D89" s="6"/>
      <c r="E89" s="6"/>
      <c r="F89" s="7">
        <v>4500235508</v>
      </c>
      <c r="G89" s="8">
        <v>1</v>
      </c>
      <c r="H89" s="9" t="s">
        <v>161</v>
      </c>
      <c r="I89" s="9" t="s">
        <v>148</v>
      </c>
      <c r="J89" s="9"/>
      <c r="K89" s="6" t="s">
        <v>17</v>
      </c>
      <c r="L89" s="11" t="s">
        <v>183</v>
      </c>
      <c r="M89" s="68">
        <f t="shared" si="1"/>
        <v>44730</v>
      </c>
      <c r="N89" s="13"/>
      <c r="O89" s="14"/>
      <c r="P89" s="9"/>
    </row>
    <row r="90" spans="1:16" x14ac:dyDescent="0.25">
      <c r="A90" s="5">
        <v>44365</v>
      </c>
      <c r="B90" s="6"/>
      <c r="C90" s="6">
        <v>110003610253</v>
      </c>
      <c r="D90" s="6"/>
      <c r="E90" s="6"/>
      <c r="F90" s="7">
        <v>4500235508</v>
      </c>
      <c r="G90" s="8">
        <v>1</v>
      </c>
      <c r="H90" s="9" t="s">
        <v>161</v>
      </c>
      <c r="I90" s="9" t="s">
        <v>148</v>
      </c>
      <c r="J90" s="9"/>
      <c r="K90" s="6" t="s">
        <v>17</v>
      </c>
      <c r="L90" s="11" t="s">
        <v>182</v>
      </c>
      <c r="M90" s="68">
        <f t="shared" si="1"/>
        <v>44730</v>
      </c>
      <c r="N90" s="13"/>
      <c r="O90" s="14"/>
      <c r="P90" s="9"/>
    </row>
    <row r="91" spans="1:16" x14ac:dyDescent="0.25">
      <c r="A91" s="5">
        <v>44343</v>
      </c>
      <c r="B91" s="6">
        <v>110003583923</v>
      </c>
      <c r="C91" s="6">
        <v>110003583923</v>
      </c>
      <c r="D91" s="6"/>
      <c r="E91" s="6"/>
      <c r="F91" s="7">
        <v>4500230183</v>
      </c>
      <c r="G91" s="8">
        <v>1</v>
      </c>
      <c r="H91" s="9" t="s">
        <v>161</v>
      </c>
      <c r="I91" s="9" t="s">
        <v>148</v>
      </c>
      <c r="J91" s="9"/>
      <c r="K91" s="6" t="s">
        <v>17</v>
      </c>
      <c r="L91" s="11" t="s">
        <v>302</v>
      </c>
      <c r="M91" s="68">
        <f t="shared" si="1"/>
        <v>44708</v>
      </c>
      <c r="N91" s="13"/>
      <c r="O91" s="14"/>
      <c r="P91" s="9"/>
    </row>
    <row r="92" spans="1:16" x14ac:dyDescent="0.25">
      <c r="A92" s="5">
        <v>44336</v>
      </c>
      <c r="B92" s="6">
        <v>110003576003</v>
      </c>
      <c r="C92" s="6">
        <v>110003576003</v>
      </c>
      <c r="D92" s="6"/>
      <c r="E92" s="6"/>
      <c r="F92" s="7">
        <v>4500229009</v>
      </c>
      <c r="G92" s="8">
        <v>1</v>
      </c>
      <c r="H92" s="9" t="s">
        <v>161</v>
      </c>
      <c r="I92" s="9" t="s">
        <v>148</v>
      </c>
      <c r="J92" s="9"/>
      <c r="K92" s="6" t="s">
        <v>17</v>
      </c>
      <c r="L92" s="11" t="s">
        <v>301</v>
      </c>
      <c r="M92" s="68">
        <f t="shared" si="1"/>
        <v>44701</v>
      </c>
      <c r="N92" s="13"/>
      <c r="O92" s="14"/>
      <c r="P92" s="9"/>
    </row>
    <row r="93" spans="1:16" x14ac:dyDescent="0.25">
      <c r="A93" s="5">
        <v>44302</v>
      </c>
      <c r="B93" s="6">
        <v>110003057311</v>
      </c>
      <c r="C93" s="6">
        <v>110003057311</v>
      </c>
      <c r="D93" s="6"/>
      <c r="E93" s="6"/>
      <c r="F93" s="7">
        <v>4500221988</v>
      </c>
      <c r="G93" s="8">
        <v>1</v>
      </c>
      <c r="H93" s="9" t="s">
        <v>167</v>
      </c>
      <c r="I93" s="9" t="s">
        <v>148</v>
      </c>
      <c r="J93" s="9"/>
      <c r="K93" s="6" t="s">
        <v>168</v>
      </c>
      <c r="L93" s="11" t="s">
        <v>290</v>
      </c>
      <c r="M93" s="68">
        <f t="shared" si="1"/>
        <v>44667</v>
      </c>
      <c r="N93" s="13"/>
      <c r="O93" s="14"/>
      <c r="P93" s="9"/>
    </row>
    <row r="94" spans="1:16" x14ac:dyDescent="0.25">
      <c r="A94" s="5">
        <v>44295</v>
      </c>
      <c r="B94" s="6">
        <v>110003522237</v>
      </c>
      <c r="C94" s="6">
        <v>110003522237</v>
      </c>
      <c r="D94" s="6"/>
      <c r="E94" s="6"/>
      <c r="F94" s="7">
        <v>4500220183</v>
      </c>
      <c r="G94" s="8">
        <v>1</v>
      </c>
      <c r="H94" s="9" t="s">
        <v>161</v>
      </c>
      <c r="I94" s="9" t="s">
        <v>148</v>
      </c>
      <c r="J94" s="9"/>
      <c r="K94" s="6" t="s">
        <v>17</v>
      </c>
      <c r="L94" s="11" t="s">
        <v>289</v>
      </c>
      <c r="M94" s="68">
        <f t="shared" si="1"/>
        <v>44660</v>
      </c>
      <c r="N94" s="13"/>
      <c r="O94" s="14"/>
      <c r="P94" s="9"/>
    </row>
    <row r="95" spans="1:16" x14ac:dyDescent="0.25">
      <c r="A95" s="63">
        <v>44342</v>
      </c>
      <c r="B95" s="64">
        <v>110003582264</v>
      </c>
      <c r="C95" s="64">
        <v>110003582264</v>
      </c>
      <c r="D95" s="64"/>
      <c r="E95" s="64"/>
      <c r="F95" s="65">
        <v>4500229863</v>
      </c>
      <c r="G95" s="66">
        <v>1</v>
      </c>
      <c r="H95" s="67" t="s">
        <v>161</v>
      </c>
      <c r="I95" s="67" t="s">
        <v>148</v>
      </c>
      <c r="J95" s="67"/>
      <c r="K95" s="64" t="s">
        <v>17</v>
      </c>
      <c r="L95" s="15" t="s">
        <v>282</v>
      </c>
      <c r="M95" s="68">
        <f t="shared" ref="M95:M100" si="2">A95+365</f>
        <v>44707</v>
      </c>
      <c r="N95" s="13"/>
      <c r="O95" s="14"/>
      <c r="P95" s="9"/>
    </row>
    <row r="96" spans="1:16" x14ac:dyDescent="0.25">
      <c r="A96" s="5">
        <v>44295</v>
      </c>
      <c r="B96" s="6">
        <v>110003522222</v>
      </c>
      <c r="C96" s="6">
        <v>110003522222</v>
      </c>
      <c r="D96" s="6"/>
      <c r="E96" s="6"/>
      <c r="F96" s="7">
        <v>4500220166</v>
      </c>
      <c r="G96" s="8">
        <v>0</v>
      </c>
      <c r="H96" s="9" t="s">
        <v>161</v>
      </c>
      <c r="I96" s="9" t="s">
        <v>148</v>
      </c>
      <c r="J96" s="9"/>
      <c r="K96" s="6" t="s">
        <v>17</v>
      </c>
      <c r="L96" s="15" t="s">
        <v>279</v>
      </c>
      <c r="M96" s="68">
        <f t="shared" si="2"/>
        <v>44660</v>
      </c>
      <c r="N96" s="13"/>
      <c r="O96" s="14"/>
      <c r="P96" s="9"/>
    </row>
    <row r="97" spans="1:16" x14ac:dyDescent="0.25">
      <c r="A97" s="5">
        <v>44224</v>
      </c>
      <c r="B97" s="6">
        <v>110002505920</v>
      </c>
      <c r="C97" s="6">
        <v>110002505920</v>
      </c>
      <c r="D97" s="6"/>
      <c r="E97" s="6"/>
      <c r="F97" s="7">
        <v>4500204805</v>
      </c>
      <c r="G97" s="8">
        <v>0</v>
      </c>
      <c r="H97" s="9" t="s">
        <v>11</v>
      </c>
      <c r="I97" s="9" t="s">
        <v>148</v>
      </c>
      <c r="J97" s="9"/>
      <c r="K97" s="6" t="s">
        <v>17</v>
      </c>
      <c r="L97" s="15" t="s">
        <v>278</v>
      </c>
      <c r="M97" s="68">
        <f t="shared" si="2"/>
        <v>44589</v>
      </c>
      <c r="N97" s="13"/>
      <c r="O97" s="14"/>
      <c r="P97" s="9"/>
    </row>
    <row r="98" spans="1:16" x14ac:dyDescent="0.25">
      <c r="A98" s="63">
        <v>44231</v>
      </c>
      <c r="B98" s="64">
        <v>110003439884</v>
      </c>
      <c r="C98" s="64">
        <v>110003439884</v>
      </c>
      <c r="D98" s="64"/>
      <c r="E98" s="64"/>
      <c r="F98" s="65">
        <v>4500206401</v>
      </c>
      <c r="G98" s="66">
        <v>1</v>
      </c>
      <c r="H98" s="67" t="s">
        <v>39</v>
      </c>
      <c r="I98" s="67" t="s">
        <v>148</v>
      </c>
      <c r="J98" s="67"/>
      <c r="K98" s="64" t="s">
        <v>17</v>
      </c>
      <c r="L98" s="15" t="s">
        <v>283</v>
      </c>
      <c r="M98" s="68">
        <f t="shared" si="2"/>
        <v>44596</v>
      </c>
      <c r="N98" s="13" t="s">
        <v>273</v>
      </c>
      <c r="O98" s="14"/>
      <c r="P98" s="9"/>
    </row>
    <row r="99" spans="1:16" x14ac:dyDescent="0.25">
      <c r="A99" s="63">
        <v>44223</v>
      </c>
      <c r="B99" s="64">
        <v>110002501451</v>
      </c>
      <c r="C99" s="64">
        <v>110002501451</v>
      </c>
      <c r="D99" s="64"/>
      <c r="E99" s="64"/>
      <c r="F99" s="65">
        <v>4500204325</v>
      </c>
      <c r="G99" s="66">
        <v>1</v>
      </c>
      <c r="H99" s="67" t="s">
        <v>11</v>
      </c>
      <c r="I99" s="67" t="s">
        <v>148</v>
      </c>
      <c r="J99" s="67"/>
      <c r="K99" s="64" t="s">
        <v>17</v>
      </c>
      <c r="L99" s="15" t="s">
        <v>284</v>
      </c>
      <c r="M99" s="68">
        <f t="shared" si="2"/>
        <v>44588</v>
      </c>
      <c r="N99" s="13"/>
      <c r="O99" s="14"/>
      <c r="P99" s="9"/>
    </row>
    <row r="100" spans="1:16" x14ac:dyDescent="0.25">
      <c r="A100" s="63">
        <v>44210</v>
      </c>
      <c r="B100" s="64">
        <v>110003400158</v>
      </c>
      <c r="C100" s="64">
        <v>110003400158</v>
      </c>
      <c r="D100" s="64"/>
      <c r="E100" s="64"/>
      <c r="F100" s="65">
        <v>4500202217</v>
      </c>
      <c r="G100" s="66">
        <v>1</v>
      </c>
      <c r="H100" s="67" t="s">
        <v>39</v>
      </c>
      <c r="I100" s="67" t="s">
        <v>148</v>
      </c>
      <c r="J100" s="67"/>
      <c r="K100" s="64" t="s">
        <v>17</v>
      </c>
      <c r="L100" s="15" t="s">
        <v>280</v>
      </c>
      <c r="M100" s="68">
        <f t="shared" si="2"/>
        <v>44575</v>
      </c>
      <c r="N100" s="13"/>
      <c r="O100" s="14"/>
      <c r="P100" s="9"/>
    </row>
    <row r="102" spans="1:16" s="4" customFormat="1" x14ac:dyDescent="0.25">
      <c r="A102" s="2" t="s">
        <v>7</v>
      </c>
      <c r="B102" s="2" t="s">
        <v>24</v>
      </c>
      <c r="C102" s="2"/>
      <c r="D102" s="2"/>
      <c r="E102" s="2"/>
      <c r="F102" s="2" t="s">
        <v>6</v>
      </c>
      <c r="G102" s="2" t="s">
        <v>1</v>
      </c>
      <c r="H102" s="2" t="s">
        <v>2</v>
      </c>
      <c r="I102" s="2"/>
      <c r="J102" s="2"/>
      <c r="K102" s="2" t="s">
        <v>4</v>
      </c>
      <c r="L102" s="2" t="s">
        <v>9</v>
      </c>
      <c r="M102" s="2" t="s">
        <v>26</v>
      </c>
      <c r="N102" s="2" t="s">
        <v>27</v>
      </c>
      <c r="O102" s="2"/>
      <c r="P102" s="2"/>
    </row>
    <row r="103" spans="1:16" x14ac:dyDescent="0.25">
      <c r="A103" s="5">
        <v>44336</v>
      </c>
      <c r="B103" s="6"/>
      <c r="C103" s="6"/>
      <c r="D103" s="6"/>
      <c r="E103" s="6"/>
      <c r="F103" s="7">
        <v>4500229009</v>
      </c>
      <c r="G103" s="8">
        <v>1</v>
      </c>
      <c r="H103" s="9" t="s">
        <v>171</v>
      </c>
      <c r="I103" s="9"/>
      <c r="J103" s="9"/>
      <c r="K103" s="6"/>
      <c r="L103" s="43" t="s">
        <v>172</v>
      </c>
      <c r="M103" s="12"/>
      <c r="N103" s="13"/>
      <c r="O103" s="14"/>
      <c r="P103" s="9"/>
    </row>
  </sheetData>
  <autoFilter ref="A1:P74" xr:uid="{00000000-0009-0000-0000-000001000000}"/>
  <hyperlinks>
    <hyperlink ref="L103" r:id="rId1" xr:uid="{00000000-0004-0000-0100-000000000000}"/>
  </hyperlinks>
  <pageMargins left="0.7" right="0.7" top="0.75" bottom="0.75" header="0.3" footer="0.3"/>
  <pageSetup paperSize="9" orientation="portrait" horizont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92"/>
  <sheetViews>
    <sheetView topLeftCell="C73" workbookViewId="0">
      <selection activeCell="I84" sqref="I84"/>
    </sheetView>
  </sheetViews>
  <sheetFormatPr baseColWidth="10" defaultRowHeight="15" x14ac:dyDescent="0.25"/>
  <cols>
    <col min="1" max="1" width="18.42578125" customWidth="1"/>
    <col min="2" max="2" width="22.42578125" customWidth="1"/>
    <col min="3" max="3" width="13.5703125" customWidth="1"/>
    <col min="4" max="4" width="7.85546875" customWidth="1"/>
    <col min="5" max="5" width="48.42578125" style="1" customWidth="1"/>
    <col min="6" max="6" width="12.140625" style="1" customWidth="1"/>
    <col min="7" max="7" width="25.28515625" customWidth="1"/>
    <col min="8" max="8" width="16.85546875" customWidth="1"/>
    <col min="9" max="9" width="35.28515625" customWidth="1"/>
    <col min="10" max="10" width="12.5703125" customWidth="1"/>
    <col min="11" max="11" width="15.140625" customWidth="1"/>
    <col min="12" max="12" width="20.85546875" style="3" customWidth="1"/>
    <col min="13" max="13" width="11.28515625" style="1" customWidth="1"/>
  </cols>
  <sheetData>
    <row r="1" spans="1:13" x14ac:dyDescent="0.25">
      <c r="A1" s="2" t="s">
        <v>40</v>
      </c>
      <c r="B1" s="2" t="s">
        <v>0</v>
      </c>
      <c r="C1" s="2" t="s">
        <v>6</v>
      </c>
      <c r="D1" s="2" t="s">
        <v>1</v>
      </c>
      <c r="E1" s="2" t="s">
        <v>2</v>
      </c>
      <c r="F1" s="2" t="s">
        <v>114</v>
      </c>
      <c r="G1" s="2" t="s">
        <v>116</v>
      </c>
      <c r="H1" s="2" t="s">
        <v>4</v>
      </c>
      <c r="I1" s="2" t="s">
        <v>9</v>
      </c>
      <c r="J1" s="2" t="s">
        <v>21</v>
      </c>
      <c r="K1" s="2" t="s">
        <v>8</v>
      </c>
      <c r="L1" s="2" t="s">
        <v>10</v>
      </c>
      <c r="M1" s="2" t="s">
        <v>115</v>
      </c>
    </row>
    <row r="2" spans="1:13" x14ac:dyDescent="0.25">
      <c r="A2" s="5">
        <v>43994</v>
      </c>
      <c r="B2" s="6" t="s">
        <v>5</v>
      </c>
      <c r="C2" s="7" t="s">
        <v>149</v>
      </c>
      <c r="D2" s="8">
        <v>6</v>
      </c>
      <c r="E2" s="9" t="s">
        <v>122</v>
      </c>
      <c r="F2" s="9"/>
      <c r="G2" s="41"/>
      <c r="H2" s="6" t="s">
        <v>17</v>
      </c>
      <c r="I2" s="11" t="s">
        <v>123</v>
      </c>
      <c r="J2" s="12" t="s">
        <v>44</v>
      </c>
      <c r="K2" s="13"/>
      <c r="L2" s="14"/>
      <c r="M2" s="9"/>
    </row>
    <row r="3" spans="1:13" ht="15.95" customHeight="1" x14ac:dyDescent="0.25">
      <c r="A3" s="5">
        <v>43994</v>
      </c>
      <c r="B3" s="6" t="s">
        <v>5</v>
      </c>
      <c r="C3" s="7">
        <v>4500165914</v>
      </c>
      <c r="D3" s="8">
        <v>1</v>
      </c>
      <c r="E3" s="9" t="s">
        <v>41</v>
      </c>
      <c r="F3" s="9">
        <v>254.64</v>
      </c>
      <c r="G3" s="41" t="s">
        <v>125</v>
      </c>
      <c r="H3" s="6" t="s">
        <v>17</v>
      </c>
      <c r="I3" s="11" t="s">
        <v>47</v>
      </c>
      <c r="J3" s="12" t="s">
        <v>42</v>
      </c>
      <c r="K3" s="13" t="s">
        <v>133</v>
      </c>
      <c r="L3" s="14"/>
      <c r="M3" s="9"/>
    </row>
    <row r="4" spans="1:13" ht="15.95" customHeight="1" x14ac:dyDescent="0.25">
      <c r="A4" s="5"/>
      <c r="B4" s="6"/>
      <c r="C4" s="7"/>
      <c r="D4" s="8">
        <v>1</v>
      </c>
      <c r="E4" s="9" t="s">
        <v>41</v>
      </c>
      <c r="F4" s="9">
        <v>254.64</v>
      </c>
      <c r="G4" s="41"/>
      <c r="H4" s="6" t="s">
        <v>17</v>
      </c>
      <c r="I4" s="11" t="s">
        <v>34</v>
      </c>
      <c r="J4" s="12" t="s">
        <v>42</v>
      </c>
      <c r="K4" s="13"/>
      <c r="L4" s="14"/>
      <c r="M4" s="9"/>
    </row>
    <row r="5" spans="1:13" ht="15.95" customHeight="1" x14ac:dyDescent="0.25">
      <c r="A5" s="5"/>
      <c r="B5" s="6"/>
      <c r="C5" s="7"/>
      <c r="D5" s="8">
        <v>1</v>
      </c>
      <c r="E5" s="9" t="s">
        <v>41</v>
      </c>
      <c r="F5" s="9">
        <v>254.64</v>
      </c>
      <c r="G5" s="41"/>
      <c r="H5" s="6" t="s">
        <v>17</v>
      </c>
      <c r="I5" s="11" t="s">
        <v>48</v>
      </c>
      <c r="J5" s="12" t="s">
        <v>42</v>
      </c>
      <c r="K5" s="13"/>
      <c r="L5" s="14"/>
      <c r="M5" s="9"/>
    </row>
    <row r="6" spans="1:13" ht="15.95" customHeight="1" x14ac:dyDescent="0.25">
      <c r="A6" s="5"/>
      <c r="B6" s="6"/>
      <c r="C6" s="7"/>
      <c r="D6" s="8">
        <v>1</v>
      </c>
      <c r="E6" s="9" t="s">
        <v>41</v>
      </c>
      <c r="F6" s="9">
        <v>254.64</v>
      </c>
      <c r="G6" s="41"/>
      <c r="H6" s="6" t="s">
        <v>17</v>
      </c>
      <c r="I6" s="11" t="s">
        <v>12</v>
      </c>
      <c r="J6" s="12" t="s">
        <v>42</v>
      </c>
      <c r="K6" s="13"/>
      <c r="L6" s="14"/>
      <c r="M6" s="9"/>
    </row>
    <row r="7" spans="1:13" x14ac:dyDescent="0.25">
      <c r="A7" s="5">
        <v>43998</v>
      </c>
      <c r="B7" s="6" t="s">
        <v>5</v>
      </c>
      <c r="C7" s="7">
        <v>4500166267</v>
      </c>
      <c r="D7" s="8">
        <v>6</v>
      </c>
      <c r="E7" s="9" t="s">
        <v>41</v>
      </c>
      <c r="F7" s="9">
        <v>1670.4</v>
      </c>
      <c r="G7" s="41" t="s">
        <v>130</v>
      </c>
      <c r="H7" s="6" t="s">
        <v>17</v>
      </c>
      <c r="I7" s="11" t="s">
        <v>43</v>
      </c>
      <c r="J7" s="12" t="s">
        <v>44</v>
      </c>
      <c r="K7" s="13" t="s">
        <v>130</v>
      </c>
      <c r="L7" s="41" t="s">
        <v>132</v>
      </c>
      <c r="M7" s="9">
        <v>1331.8</v>
      </c>
    </row>
    <row r="8" spans="1:13" x14ac:dyDescent="0.25">
      <c r="A8" s="5">
        <v>43998</v>
      </c>
      <c r="B8" s="6" t="s">
        <v>5</v>
      </c>
      <c r="C8" s="7">
        <v>4500166277</v>
      </c>
      <c r="D8" s="8">
        <v>1</v>
      </c>
      <c r="E8" s="9" t="s">
        <v>15</v>
      </c>
      <c r="F8" s="9">
        <v>578.76</v>
      </c>
      <c r="G8" s="41" t="s">
        <v>125</v>
      </c>
      <c r="H8" s="6" t="s">
        <v>17</v>
      </c>
      <c r="I8" s="11" t="s">
        <v>54</v>
      </c>
      <c r="J8" s="12" t="s">
        <v>44</v>
      </c>
      <c r="K8" s="13"/>
      <c r="L8" s="14"/>
      <c r="M8" s="9">
        <v>504.33</v>
      </c>
    </row>
    <row r="9" spans="1:13" x14ac:dyDescent="0.25">
      <c r="A9" s="5">
        <v>43999</v>
      </c>
      <c r="B9" s="6" t="s">
        <v>5</v>
      </c>
      <c r="C9" s="7">
        <v>4500166448</v>
      </c>
      <c r="D9" s="8">
        <v>1</v>
      </c>
      <c r="E9" s="9" t="s">
        <v>15</v>
      </c>
      <c r="F9" s="9">
        <v>578.76</v>
      </c>
      <c r="G9" s="41" t="s">
        <v>131</v>
      </c>
      <c r="H9" s="6" t="s">
        <v>17</v>
      </c>
      <c r="I9" s="11" t="s">
        <v>55</v>
      </c>
      <c r="J9" s="12" t="s">
        <v>44</v>
      </c>
      <c r="K9" s="13" t="s">
        <v>131</v>
      </c>
      <c r="L9" s="14"/>
      <c r="M9" s="9">
        <v>504.33</v>
      </c>
    </row>
    <row r="10" spans="1:13" x14ac:dyDescent="0.25">
      <c r="A10" s="5">
        <v>43999</v>
      </c>
      <c r="B10" s="6" t="s">
        <v>5</v>
      </c>
      <c r="C10" s="7">
        <v>4500166479</v>
      </c>
      <c r="D10" s="8">
        <v>1</v>
      </c>
      <c r="E10" s="9" t="s">
        <v>15</v>
      </c>
      <c r="F10" s="9">
        <v>578.76</v>
      </c>
      <c r="G10" s="41" t="s">
        <v>134</v>
      </c>
      <c r="H10" s="6" t="s">
        <v>17</v>
      </c>
      <c r="I10" s="11" t="s">
        <v>49</v>
      </c>
      <c r="J10" s="12" t="s">
        <v>44</v>
      </c>
      <c r="K10" s="13" t="s">
        <v>134</v>
      </c>
      <c r="L10" s="14"/>
      <c r="M10" s="9">
        <v>504.33</v>
      </c>
    </row>
    <row r="11" spans="1:13" x14ac:dyDescent="0.25">
      <c r="A11" s="5"/>
      <c r="B11" s="6"/>
      <c r="C11" s="7"/>
      <c r="D11" s="8">
        <v>1</v>
      </c>
      <c r="E11" s="9" t="s">
        <v>15</v>
      </c>
      <c r="F11" s="9">
        <v>578.76</v>
      </c>
      <c r="G11" s="41"/>
      <c r="H11" s="6" t="s">
        <v>17</v>
      </c>
      <c r="I11" s="11" t="s">
        <v>50</v>
      </c>
      <c r="J11" s="12" t="s">
        <v>44</v>
      </c>
      <c r="K11" s="13"/>
      <c r="L11" s="14"/>
      <c r="M11" s="9">
        <v>504.33</v>
      </c>
    </row>
    <row r="12" spans="1:13" x14ac:dyDescent="0.25">
      <c r="A12" s="5"/>
      <c r="B12" s="6"/>
      <c r="C12" s="7"/>
      <c r="D12" s="8">
        <v>1</v>
      </c>
      <c r="E12" s="9" t="s">
        <v>15</v>
      </c>
      <c r="F12" s="9">
        <v>578.76</v>
      </c>
      <c r="G12" s="41"/>
      <c r="H12" s="6" t="s">
        <v>17</v>
      </c>
      <c r="I12" s="11" t="s">
        <v>51</v>
      </c>
      <c r="J12" s="12" t="s">
        <v>44</v>
      </c>
      <c r="K12" s="13"/>
      <c r="L12" s="14"/>
      <c r="M12" s="9">
        <v>504.33</v>
      </c>
    </row>
    <row r="13" spans="1:13" x14ac:dyDescent="0.25">
      <c r="A13" s="5"/>
      <c r="B13" s="6"/>
      <c r="C13" s="7"/>
      <c r="D13" s="8">
        <v>1</v>
      </c>
      <c r="E13" s="9" t="s">
        <v>15</v>
      </c>
      <c r="F13" s="9">
        <v>578.76</v>
      </c>
      <c r="G13" s="41"/>
      <c r="H13" s="6" t="s">
        <v>17</v>
      </c>
      <c r="I13" s="11" t="s">
        <v>52</v>
      </c>
      <c r="J13" s="12" t="s">
        <v>44</v>
      </c>
      <c r="K13" s="13"/>
      <c r="L13" s="14"/>
      <c r="M13" s="9">
        <v>504.33</v>
      </c>
    </row>
    <row r="14" spans="1:13" x14ac:dyDescent="0.25">
      <c r="A14" s="5"/>
      <c r="B14" s="6"/>
      <c r="C14" s="7"/>
      <c r="D14" s="8">
        <v>1</v>
      </c>
      <c r="E14" s="9" t="s">
        <v>15</v>
      </c>
      <c r="F14" s="9">
        <v>578.76</v>
      </c>
      <c r="G14" s="41"/>
      <c r="H14" s="6" t="s">
        <v>17</v>
      </c>
      <c r="I14" s="11" t="s">
        <v>32</v>
      </c>
      <c r="J14" s="12" t="s">
        <v>44</v>
      </c>
      <c r="K14" s="13"/>
      <c r="L14" s="14"/>
      <c r="M14" s="9">
        <v>504.33</v>
      </c>
    </row>
    <row r="15" spans="1:13" x14ac:dyDescent="0.25">
      <c r="A15" s="5"/>
      <c r="B15" s="6"/>
      <c r="C15" s="7"/>
      <c r="D15" s="8">
        <v>1</v>
      </c>
      <c r="E15" s="9" t="s">
        <v>15</v>
      </c>
      <c r="F15" s="9">
        <v>578.76</v>
      </c>
      <c r="G15" s="41"/>
      <c r="H15" s="6" t="s">
        <v>17</v>
      </c>
      <c r="I15" s="11" t="s">
        <v>33</v>
      </c>
      <c r="J15" s="12" t="s">
        <v>44</v>
      </c>
      <c r="K15" s="13"/>
      <c r="L15" s="14"/>
      <c r="M15" s="9">
        <v>504.33</v>
      </c>
    </row>
    <row r="16" spans="1:13" x14ac:dyDescent="0.25">
      <c r="A16" s="5"/>
      <c r="B16" s="6"/>
      <c r="C16" s="7"/>
      <c r="D16" s="8">
        <v>1</v>
      </c>
      <c r="E16" s="9" t="s">
        <v>15</v>
      </c>
      <c r="F16" s="9">
        <v>578.76</v>
      </c>
      <c r="G16" s="41"/>
      <c r="H16" s="6" t="s">
        <v>17</v>
      </c>
      <c r="I16" s="11" t="s">
        <v>53</v>
      </c>
      <c r="J16" s="12" t="s">
        <v>44</v>
      </c>
      <c r="K16" s="13"/>
      <c r="L16" s="14"/>
      <c r="M16" s="9">
        <v>504.33</v>
      </c>
    </row>
    <row r="17" spans="1:13" x14ac:dyDescent="0.25">
      <c r="A17" s="5">
        <v>44000</v>
      </c>
      <c r="B17" s="6" t="s">
        <v>5</v>
      </c>
      <c r="C17" s="7">
        <v>4500166602</v>
      </c>
      <c r="D17" s="8">
        <v>1</v>
      </c>
      <c r="E17" s="9" t="s">
        <v>46</v>
      </c>
      <c r="F17" s="9">
        <v>254.64</v>
      </c>
      <c r="G17" s="41" t="s">
        <v>135</v>
      </c>
      <c r="H17" s="6" t="s">
        <v>17</v>
      </c>
      <c r="I17" s="11" t="s">
        <v>25</v>
      </c>
      <c r="J17" s="12" t="s">
        <v>44</v>
      </c>
      <c r="K17" s="13" t="s">
        <v>135</v>
      </c>
      <c r="L17" s="14" t="s">
        <v>138</v>
      </c>
      <c r="M17" s="9">
        <v>221.88</v>
      </c>
    </row>
    <row r="18" spans="1:13" x14ac:dyDescent="0.25">
      <c r="A18" s="5">
        <v>44004</v>
      </c>
      <c r="B18" s="6" t="s">
        <v>5</v>
      </c>
      <c r="C18" s="7">
        <v>4500166935</v>
      </c>
      <c r="D18" s="8">
        <v>1</v>
      </c>
      <c r="E18" s="9" t="s">
        <v>15</v>
      </c>
      <c r="F18" s="9">
        <v>578.76</v>
      </c>
      <c r="G18" s="41" t="s">
        <v>136</v>
      </c>
      <c r="H18" s="6" t="s">
        <v>17</v>
      </c>
      <c r="I18" s="11" t="s">
        <v>56</v>
      </c>
      <c r="J18" s="12" t="s">
        <v>44</v>
      </c>
      <c r="K18" s="13" t="s">
        <v>136</v>
      </c>
      <c r="L18" s="14" t="s">
        <v>138</v>
      </c>
      <c r="M18" s="9">
        <v>504.33</v>
      </c>
    </row>
    <row r="19" spans="1:13" x14ac:dyDescent="0.25">
      <c r="A19" s="5">
        <v>44004</v>
      </c>
      <c r="B19" s="6" t="s">
        <v>5</v>
      </c>
      <c r="C19" s="7">
        <v>4500166940</v>
      </c>
      <c r="D19" s="8">
        <v>1</v>
      </c>
      <c r="E19" s="9" t="s">
        <v>15</v>
      </c>
      <c r="F19" s="9">
        <v>578.76</v>
      </c>
      <c r="G19" s="41" t="s">
        <v>137</v>
      </c>
      <c r="H19" s="6" t="s">
        <v>17</v>
      </c>
      <c r="I19" s="11" t="s">
        <v>57</v>
      </c>
      <c r="J19" s="12" t="s">
        <v>44</v>
      </c>
      <c r="K19" s="13" t="s">
        <v>137</v>
      </c>
      <c r="L19" s="14" t="s">
        <v>138</v>
      </c>
      <c r="M19" s="9">
        <v>504.33</v>
      </c>
    </row>
    <row r="20" spans="1:13" x14ac:dyDescent="0.25">
      <c r="A20" s="5">
        <v>44005</v>
      </c>
      <c r="B20" s="6" t="s">
        <v>5</v>
      </c>
      <c r="C20" s="7">
        <v>4500167032</v>
      </c>
      <c r="D20" s="8">
        <v>1</v>
      </c>
      <c r="E20" s="9" t="s">
        <v>15</v>
      </c>
      <c r="F20" s="9">
        <v>578.76</v>
      </c>
      <c r="G20" s="41" t="s">
        <v>139</v>
      </c>
      <c r="H20" s="6" t="s">
        <v>17</v>
      </c>
      <c r="I20" s="11" t="s">
        <v>58</v>
      </c>
      <c r="J20" s="12" t="s">
        <v>44</v>
      </c>
      <c r="K20" s="13"/>
      <c r="L20" s="14"/>
      <c r="M20" s="9">
        <v>504.33</v>
      </c>
    </row>
    <row r="21" spans="1:13" x14ac:dyDescent="0.25">
      <c r="A21" s="5"/>
      <c r="B21" s="6"/>
      <c r="C21" s="7"/>
      <c r="D21" s="8">
        <v>1</v>
      </c>
      <c r="E21" s="9" t="s">
        <v>15</v>
      </c>
      <c r="F21" s="9">
        <v>578.76</v>
      </c>
      <c r="G21" s="41"/>
      <c r="H21" s="6" t="s">
        <v>17</v>
      </c>
      <c r="I21" s="11" t="s">
        <v>59</v>
      </c>
      <c r="J21" s="12" t="s">
        <v>44</v>
      </c>
      <c r="K21" s="13"/>
      <c r="L21" s="14"/>
      <c r="M21" s="9">
        <v>504.33</v>
      </c>
    </row>
    <row r="22" spans="1:13" x14ac:dyDescent="0.25">
      <c r="A22" s="5"/>
      <c r="B22" s="6"/>
      <c r="C22" s="7"/>
      <c r="D22" s="8">
        <v>1</v>
      </c>
      <c r="E22" s="9" t="s">
        <v>15</v>
      </c>
      <c r="F22" s="9">
        <v>578.76</v>
      </c>
      <c r="G22" s="41"/>
      <c r="H22" s="6" t="s">
        <v>17</v>
      </c>
      <c r="I22" s="11" t="s">
        <v>60</v>
      </c>
      <c r="J22" s="12" t="s">
        <v>44</v>
      </c>
      <c r="K22" s="13"/>
      <c r="L22" s="14"/>
      <c r="M22" s="9">
        <v>504.33</v>
      </c>
    </row>
    <row r="23" spans="1:13" x14ac:dyDescent="0.25">
      <c r="A23" s="5">
        <v>44008</v>
      </c>
      <c r="B23" s="6" t="s">
        <v>5</v>
      </c>
      <c r="C23" s="7">
        <v>4500167524</v>
      </c>
      <c r="D23" s="8">
        <v>1</v>
      </c>
      <c r="E23" s="9" t="s">
        <v>120</v>
      </c>
      <c r="F23" s="9">
        <v>254.64</v>
      </c>
      <c r="G23" s="41" t="s">
        <v>128</v>
      </c>
      <c r="H23" s="6" t="s">
        <v>17</v>
      </c>
      <c r="I23" s="11" t="s">
        <v>88</v>
      </c>
      <c r="J23" s="12" t="s">
        <v>44</v>
      </c>
      <c r="K23" s="13"/>
      <c r="L23" s="14"/>
      <c r="M23" s="9">
        <v>221.88</v>
      </c>
    </row>
    <row r="24" spans="1:13" x14ac:dyDescent="0.25">
      <c r="A24" s="5">
        <v>44011</v>
      </c>
      <c r="B24" s="6" t="s">
        <v>5</v>
      </c>
      <c r="C24" s="7">
        <v>4500167901</v>
      </c>
      <c r="D24" s="8">
        <v>1</v>
      </c>
      <c r="E24" s="9" t="s">
        <v>46</v>
      </c>
      <c r="F24" s="9">
        <v>254.64</v>
      </c>
      <c r="G24" s="41" t="s">
        <v>125</v>
      </c>
      <c r="H24" s="6" t="s">
        <v>17</v>
      </c>
      <c r="I24" s="11" t="s">
        <v>85</v>
      </c>
      <c r="J24" s="12" t="s">
        <v>44</v>
      </c>
      <c r="K24" s="13"/>
      <c r="L24" s="14"/>
      <c r="M24" s="9">
        <v>221.88</v>
      </c>
    </row>
    <row r="25" spans="1:13" x14ac:dyDescent="0.25">
      <c r="A25" s="5"/>
      <c r="B25" s="6"/>
      <c r="C25" s="7"/>
      <c r="D25" s="8">
        <v>1</v>
      </c>
      <c r="E25" s="9" t="s">
        <v>41</v>
      </c>
      <c r="F25" s="9">
        <v>254.64</v>
      </c>
      <c r="G25" s="41" t="s">
        <v>128</v>
      </c>
      <c r="H25" s="6" t="s">
        <v>17</v>
      </c>
      <c r="I25" s="11" t="s">
        <v>85</v>
      </c>
      <c r="J25" s="12" t="s">
        <v>44</v>
      </c>
      <c r="K25" s="13"/>
      <c r="L25" s="14"/>
      <c r="M25" s="9">
        <v>221.88</v>
      </c>
    </row>
    <row r="26" spans="1:13" x14ac:dyDescent="0.25">
      <c r="A26" s="5"/>
      <c r="B26" s="6"/>
      <c r="C26" s="7"/>
      <c r="D26" s="8">
        <v>1</v>
      </c>
      <c r="E26" s="9" t="s">
        <v>41</v>
      </c>
      <c r="F26" s="9">
        <v>254.64</v>
      </c>
      <c r="G26" s="41" t="s">
        <v>128</v>
      </c>
      <c r="H26" s="6" t="s">
        <v>17</v>
      </c>
      <c r="I26" s="11" t="s">
        <v>83</v>
      </c>
      <c r="J26" s="12" t="s">
        <v>44</v>
      </c>
      <c r="K26" s="13"/>
      <c r="L26" s="14"/>
      <c r="M26" s="9">
        <v>221.88</v>
      </c>
    </row>
    <row r="27" spans="1:13" x14ac:dyDescent="0.25">
      <c r="A27" s="5">
        <v>44020</v>
      </c>
      <c r="B27" s="6" t="s">
        <v>5</v>
      </c>
      <c r="C27" s="7">
        <v>4500169079</v>
      </c>
      <c r="D27" s="8">
        <v>1</v>
      </c>
      <c r="E27" s="9" t="s">
        <v>41</v>
      </c>
      <c r="F27" s="9">
        <v>254.64</v>
      </c>
      <c r="G27" s="41" t="s">
        <v>129</v>
      </c>
      <c r="H27" s="6" t="s">
        <v>17</v>
      </c>
      <c r="I27" s="11" t="s">
        <v>74</v>
      </c>
      <c r="J27" s="12" t="s">
        <v>44</v>
      </c>
      <c r="K27" s="13"/>
      <c r="L27" s="14"/>
      <c r="M27" s="9"/>
    </row>
    <row r="28" spans="1:13" x14ac:dyDescent="0.25">
      <c r="A28" s="5">
        <v>44020</v>
      </c>
      <c r="B28" s="6" t="s">
        <v>5</v>
      </c>
      <c r="C28" s="7">
        <v>4500169078</v>
      </c>
      <c r="D28" s="8">
        <v>1</v>
      </c>
      <c r="E28" s="9" t="s">
        <v>15</v>
      </c>
      <c r="F28" s="9">
        <v>578.76</v>
      </c>
      <c r="G28" s="41" t="s">
        <v>125</v>
      </c>
      <c r="H28" s="6" t="s">
        <v>17</v>
      </c>
      <c r="I28" s="11" t="s">
        <v>102</v>
      </c>
      <c r="J28" s="12" t="s">
        <v>44</v>
      </c>
      <c r="K28" s="13"/>
      <c r="L28" s="14"/>
      <c r="M28" s="9">
        <v>504.33</v>
      </c>
    </row>
    <row r="29" spans="1:13" x14ac:dyDescent="0.25">
      <c r="A29" s="5"/>
      <c r="B29" s="6"/>
      <c r="C29" s="7"/>
      <c r="D29" s="8">
        <v>1</v>
      </c>
      <c r="E29" s="9" t="s">
        <v>15</v>
      </c>
      <c r="F29" s="9">
        <v>578.76</v>
      </c>
      <c r="G29" s="41"/>
      <c r="H29" s="6" t="s">
        <v>17</v>
      </c>
      <c r="I29" s="11" t="s">
        <v>101</v>
      </c>
      <c r="J29" s="12" t="s">
        <v>44</v>
      </c>
      <c r="K29" s="13"/>
      <c r="L29" s="14"/>
      <c r="M29" s="9">
        <v>504.33</v>
      </c>
    </row>
    <row r="30" spans="1:13" x14ac:dyDescent="0.25">
      <c r="A30" s="5"/>
      <c r="B30" s="6"/>
      <c r="C30" s="7"/>
      <c r="D30" s="8">
        <v>1</v>
      </c>
      <c r="E30" s="9" t="s">
        <v>15</v>
      </c>
      <c r="F30" s="9">
        <v>578.76</v>
      </c>
      <c r="G30" s="41"/>
      <c r="H30" s="6" t="s">
        <v>17</v>
      </c>
      <c r="I30" s="11" t="s">
        <v>100</v>
      </c>
      <c r="J30" s="12" t="s">
        <v>44</v>
      </c>
      <c r="K30" s="13"/>
      <c r="L30" s="14"/>
      <c r="M30" s="9">
        <v>504.33</v>
      </c>
    </row>
    <row r="31" spans="1:13" x14ac:dyDescent="0.25">
      <c r="A31" s="5"/>
      <c r="B31" s="6"/>
      <c r="C31" s="7"/>
      <c r="D31" s="8">
        <v>1</v>
      </c>
      <c r="E31" s="9" t="s">
        <v>15</v>
      </c>
      <c r="F31" s="9">
        <v>578.76</v>
      </c>
      <c r="G31" s="41"/>
      <c r="H31" s="6" t="s">
        <v>17</v>
      </c>
      <c r="I31" s="11" t="s">
        <v>99</v>
      </c>
      <c r="J31" s="12" t="s">
        <v>44</v>
      </c>
      <c r="K31" s="13"/>
      <c r="L31" s="14"/>
      <c r="M31" s="9">
        <v>504.33</v>
      </c>
    </row>
    <row r="32" spans="1:13" x14ac:dyDescent="0.25">
      <c r="A32" s="5"/>
      <c r="B32" s="6"/>
      <c r="C32" s="7"/>
      <c r="D32" s="8">
        <v>1</v>
      </c>
      <c r="E32" s="9" t="s">
        <v>15</v>
      </c>
      <c r="F32" s="9">
        <v>578.76</v>
      </c>
      <c r="G32" s="41"/>
      <c r="H32" s="6" t="s">
        <v>17</v>
      </c>
      <c r="I32" s="11" t="s">
        <v>98</v>
      </c>
      <c r="J32" s="12" t="s">
        <v>44</v>
      </c>
      <c r="K32" s="13"/>
      <c r="L32" s="14"/>
      <c r="M32" s="9">
        <v>504.33</v>
      </c>
    </row>
    <row r="33" spans="1:13" x14ac:dyDescent="0.25">
      <c r="A33" s="5"/>
      <c r="B33" s="6"/>
      <c r="C33" s="7"/>
      <c r="D33" s="8">
        <v>1</v>
      </c>
      <c r="E33" s="9" t="s">
        <v>15</v>
      </c>
      <c r="F33" s="9">
        <v>578.76</v>
      </c>
      <c r="G33" s="41"/>
      <c r="H33" s="6" t="s">
        <v>17</v>
      </c>
      <c r="I33" s="11" t="s">
        <v>97</v>
      </c>
      <c r="J33" s="12" t="s">
        <v>44</v>
      </c>
      <c r="K33" s="13"/>
      <c r="L33" s="14"/>
      <c r="M33" s="9">
        <v>504.33</v>
      </c>
    </row>
    <row r="34" spans="1:13" x14ac:dyDescent="0.25">
      <c r="A34" s="5"/>
      <c r="B34" s="6"/>
      <c r="C34" s="7"/>
      <c r="D34" s="8">
        <v>1</v>
      </c>
      <c r="E34" s="9" t="s">
        <v>15</v>
      </c>
      <c r="F34" s="9">
        <v>578.76</v>
      </c>
      <c r="G34" s="41"/>
      <c r="H34" s="6" t="s">
        <v>17</v>
      </c>
      <c r="I34" s="11" t="s">
        <v>96</v>
      </c>
      <c r="J34" s="12" t="s">
        <v>44</v>
      </c>
      <c r="K34" s="13"/>
      <c r="L34" s="14"/>
      <c r="M34" s="9">
        <v>504.33</v>
      </c>
    </row>
    <row r="35" spans="1:13" x14ac:dyDescent="0.25">
      <c r="A35" s="5"/>
      <c r="B35" s="6"/>
      <c r="C35" s="7"/>
      <c r="D35" s="8">
        <v>1</v>
      </c>
      <c r="E35" s="9" t="s">
        <v>15</v>
      </c>
      <c r="F35" s="9">
        <v>578.76</v>
      </c>
      <c r="G35" s="41"/>
      <c r="H35" s="6" t="s">
        <v>17</v>
      </c>
      <c r="I35" s="11" t="s">
        <v>95</v>
      </c>
      <c r="J35" s="12" t="s">
        <v>44</v>
      </c>
      <c r="K35" s="13"/>
      <c r="L35" s="14"/>
      <c r="M35" s="9">
        <v>504.33</v>
      </c>
    </row>
    <row r="36" spans="1:13" x14ac:dyDescent="0.25">
      <c r="A36" s="5"/>
      <c r="B36" s="6"/>
      <c r="C36" s="7"/>
      <c r="D36" s="8">
        <v>1</v>
      </c>
      <c r="E36" s="9" t="s">
        <v>15</v>
      </c>
      <c r="F36" s="9">
        <v>578.76</v>
      </c>
      <c r="G36" s="41"/>
      <c r="H36" s="6" t="s">
        <v>17</v>
      </c>
      <c r="I36" s="11" t="s">
        <v>94</v>
      </c>
      <c r="J36" s="12" t="s">
        <v>44</v>
      </c>
      <c r="K36" s="13"/>
      <c r="L36" s="14"/>
      <c r="M36" s="9">
        <v>504.33</v>
      </c>
    </row>
    <row r="37" spans="1:13" x14ac:dyDescent="0.25">
      <c r="A37" s="5"/>
      <c r="B37" s="6"/>
      <c r="C37" s="7"/>
      <c r="D37" s="8">
        <v>1</v>
      </c>
      <c r="E37" s="9" t="s">
        <v>15</v>
      </c>
      <c r="F37" s="9">
        <v>578.76</v>
      </c>
      <c r="G37" s="41"/>
      <c r="H37" s="6" t="s">
        <v>17</v>
      </c>
      <c r="I37" s="11" t="s">
        <v>93</v>
      </c>
      <c r="J37" s="12" t="s">
        <v>44</v>
      </c>
      <c r="K37" s="13"/>
      <c r="L37" s="14"/>
      <c r="M37" s="9">
        <v>504.33</v>
      </c>
    </row>
    <row r="38" spans="1:13" x14ac:dyDescent="0.25">
      <c r="A38" s="5"/>
      <c r="B38" s="6"/>
      <c r="C38" s="7"/>
      <c r="D38" s="8">
        <v>1</v>
      </c>
      <c r="E38" s="9" t="s">
        <v>15</v>
      </c>
      <c r="F38" s="9">
        <v>578.76</v>
      </c>
      <c r="G38" s="41"/>
      <c r="H38" s="6" t="s">
        <v>17</v>
      </c>
      <c r="I38" s="11" t="s">
        <v>92</v>
      </c>
      <c r="J38" s="12" t="s">
        <v>44</v>
      </c>
      <c r="K38" s="13"/>
      <c r="L38" s="14"/>
      <c r="M38" s="9">
        <v>504.33</v>
      </c>
    </row>
    <row r="39" spans="1:13" x14ac:dyDescent="0.25">
      <c r="A39" s="5"/>
      <c r="B39" s="6"/>
      <c r="C39" s="7"/>
      <c r="D39" s="8">
        <v>1</v>
      </c>
      <c r="E39" s="9" t="s">
        <v>15</v>
      </c>
      <c r="F39" s="9">
        <v>578.76</v>
      </c>
      <c r="G39" s="41"/>
      <c r="H39" s="6" t="s">
        <v>17</v>
      </c>
      <c r="I39" s="11" t="s">
        <v>91</v>
      </c>
      <c r="J39" s="12" t="s">
        <v>44</v>
      </c>
      <c r="K39" s="13"/>
      <c r="L39" s="14"/>
      <c r="M39" s="9">
        <v>504.33</v>
      </c>
    </row>
    <row r="40" spans="1:13" x14ac:dyDescent="0.25">
      <c r="A40" s="5"/>
      <c r="B40" s="6"/>
      <c r="C40" s="7"/>
      <c r="D40" s="8">
        <v>1</v>
      </c>
      <c r="E40" s="9" t="s">
        <v>15</v>
      </c>
      <c r="F40" s="9">
        <v>578.76</v>
      </c>
      <c r="G40" s="41"/>
      <c r="H40" s="6" t="s">
        <v>17</v>
      </c>
      <c r="I40" s="11" t="s">
        <v>90</v>
      </c>
      <c r="J40" s="12" t="s">
        <v>44</v>
      </c>
      <c r="K40" s="13"/>
      <c r="L40" s="14"/>
      <c r="M40" s="9">
        <v>504.33</v>
      </c>
    </row>
    <row r="41" spans="1:13" x14ac:dyDescent="0.25">
      <c r="A41" s="5">
        <v>44033</v>
      </c>
      <c r="B41" s="6" t="s">
        <v>5</v>
      </c>
      <c r="C41" s="7">
        <v>4500170809</v>
      </c>
      <c r="D41" s="8">
        <v>1</v>
      </c>
      <c r="E41" s="9" t="s">
        <v>13</v>
      </c>
      <c r="F41" s="9">
        <v>105.6</v>
      </c>
      <c r="G41" s="41"/>
      <c r="H41" s="6" t="s">
        <v>17</v>
      </c>
      <c r="I41" s="11" t="s">
        <v>77</v>
      </c>
      <c r="J41" s="12" t="s">
        <v>44</v>
      </c>
      <c r="K41" s="13"/>
      <c r="L41" s="14"/>
      <c r="M41" s="9"/>
    </row>
    <row r="42" spans="1:13" x14ac:dyDescent="0.25">
      <c r="A42" s="5">
        <v>44020</v>
      </c>
      <c r="B42" s="6" t="s">
        <v>5</v>
      </c>
      <c r="C42" s="7">
        <v>4500169098</v>
      </c>
      <c r="D42" s="8">
        <v>1</v>
      </c>
      <c r="E42" s="9" t="s">
        <v>15</v>
      </c>
      <c r="F42" s="9">
        <v>578.76</v>
      </c>
      <c r="G42" s="10"/>
      <c r="H42" s="6" t="s">
        <v>17</v>
      </c>
      <c r="I42" s="11" t="s">
        <v>177</v>
      </c>
      <c r="J42" s="12" t="s">
        <v>44</v>
      </c>
      <c r="K42" s="13"/>
      <c r="L42" s="14"/>
      <c r="M42" s="9"/>
    </row>
    <row r="43" spans="1:13" x14ac:dyDescent="0.25">
      <c r="A43" s="5">
        <v>44020</v>
      </c>
      <c r="B43" s="6" t="s">
        <v>5</v>
      </c>
      <c r="C43" s="7">
        <v>4500169136</v>
      </c>
      <c r="D43" s="8">
        <v>1</v>
      </c>
      <c r="E43" s="9" t="s">
        <v>15</v>
      </c>
      <c r="F43" s="9">
        <v>578.76</v>
      </c>
      <c r="G43" s="10"/>
      <c r="H43" s="6" t="s">
        <v>17</v>
      </c>
      <c r="I43" s="43" t="s">
        <v>176</v>
      </c>
      <c r="J43" s="12" t="s">
        <v>44</v>
      </c>
      <c r="K43" s="13"/>
      <c r="L43" s="14"/>
      <c r="M43" s="9"/>
    </row>
    <row r="44" spans="1:13" x14ac:dyDescent="0.25">
      <c r="A44" s="5">
        <v>44043</v>
      </c>
      <c r="B44" s="6" t="s">
        <v>5</v>
      </c>
      <c r="C44" s="7">
        <v>4500172236</v>
      </c>
      <c r="D44" s="8">
        <v>1</v>
      </c>
      <c r="E44" s="9" t="s">
        <v>15</v>
      </c>
      <c r="F44" s="9">
        <v>578.76</v>
      </c>
      <c r="G44" s="10"/>
      <c r="H44" s="6" t="s">
        <v>17</v>
      </c>
      <c r="I44" s="11"/>
      <c r="J44" s="12" t="s">
        <v>44</v>
      </c>
      <c r="K44" s="13"/>
      <c r="L44" s="14"/>
      <c r="M44" s="9"/>
    </row>
    <row r="45" spans="1:13" x14ac:dyDescent="0.25">
      <c r="A45" s="5"/>
      <c r="B45" s="6"/>
      <c r="C45" s="7"/>
      <c r="D45" s="8">
        <v>1</v>
      </c>
      <c r="E45" s="9" t="s">
        <v>15</v>
      </c>
      <c r="F45" s="9">
        <v>578.76</v>
      </c>
      <c r="G45" s="10"/>
      <c r="H45" s="6" t="s">
        <v>17</v>
      </c>
      <c r="I45" s="11"/>
      <c r="J45" s="12" t="s">
        <v>44</v>
      </c>
      <c r="K45" s="13"/>
      <c r="L45" s="14"/>
      <c r="M45" s="9"/>
    </row>
    <row r="46" spans="1:13" x14ac:dyDescent="0.25">
      <c r="A46" s="5"/>
      <c r="B46" s="6"/>
      <c r="C46" s="7"/>
      <c r="D46" s="8">
        <v>1</v>
      </c>
      <c r="E46" s="9" t="s">
        <v>15</v>
      </c>
      <c r="F46" s="9">
        <v>578.76</v>
      </c>
      <c r="G46" s="10"/>
      <c r="H46" s="6" t="s">
        <v>17</v>
      </c>
      <c r="I46" s="11"/>
      <c r="J46" s="12" t="s">
        <v>44</v>
      </c>
      <c r="K46" s="13"/>
      <c r="L46" s="14"/>
      <c r="M46" s="9"/>
    </row>
    <row r="47" spans="1:13" x14ac:dyDescent="0.25">
      <c r="A47" s="5">
        <v>44043</v>
      </c>
      <c r="B47" s="6" t="s">
        <v>5</v>
      </c>
      <c r="C47" s="7">
        <v>4500172330</v>
      </c>
      <c r="D47" s="8">
        <v>1</v>
      </c>
      <c r="E47" s="9" t="s">
        <v>15</v>
      </c>
      <c r="F47" s="9">
        <v>578.76</v>
      </c>
      <c r="G47" s="10"/>
      <c r="H47" s="6" t="s">
        <v>17</v>
      </c>
      <c r="I47" s="43"/>
      <c r="J47" s="12" t="s">
        <v>44</v>
      </c>
      <c r="K47" s="13"/>
      <c r="L47" s="14"/>
      <c r="M47" s="9"/>
    </row>
    <row r="48" spans="1:13" x14ac:dyDescent="0.25">
      <c r="A48" s="5">
        <v>44096</v>
      </c>
      <c r="B48" s="6" t="s">
        <v>5</v>
      </c>
      <c r="C48" s="7">
        <v>4500179299</v>
      </c>
      <c r="D48" s="8">
        <v>1</v>
      </c>
      <c r="E48" s="9" t="s">
        <v>154</v>
      </c>
      <c r="F48" s="9">
        <v>171.12</v>
      </c>
      <c r="G48" s="10"/>
      <c r="H48" s="6" t="s">
        <v>17</v>
      </c>
      <c r="I48" s="43" t="s">
        <v>175</v>
      </c>
      <c r="J48" s="12" t="s">
        <v>42</v>
      </c>
      <c r="K48" s="13"/>
      <c r="L48" s="14"/>
      <c r="M48" s="9"/>
    </row>
    <row r="49" spans="1:13" x14ac:dyDescent="0.25">
      <c r="A49" s="5">
        <v>44144</v>
      </c>
      <c r="B49" s="6" t="s">
        <v>5</v>
      </c>
      <c r="C49" s="7">
        <v>4500188071</v>
      </c>
      <c r="D49" s="8">
        <v>1</v>
      </c>
      <c r="E49" s="9" t="s">
        <v>15</v>
      </c>
      <c r="F49" s="9">
        <v>826.56</v>
      </c>
      <c r="G49" s="10"/>
      <c r="H49" s="6" t="s">
        <v>17</v>
      </c>
      <c r="I49" s="43" t="s">
        <v>174</v>
      </c>
      <c r="J49" s="12" t="s">
        <v>42</v>
      </c>
      <c r="K49" s="13"/>
      <c r="L49" s="14"/>
      <c r="M49" s="9"/>
    </row>
    <row r="50" spans="1:13" x14ac:dyDescent="0.25">
      <c r="A50" s="5"/>
      <c r="B50" s="6"/>
      <c r="C50" s="7"/>
      <c r="D50" s="8">
        <v>1</v>
      </c>
      <c r="E50" s="9" t="s">
        <v>15</v>
      </c>
      <c r="F50" s="9">
        <v>826.56</v>
      </c>
      <c r="G50" s="10"/>
      <c r="H50" s="6" t="s">
        <v>17</v>
      </c>
      <c r="I50" s="43" t="s">
        <v>174</v>
      </c>
      <c r="J50" s="12" t="s">
        <v>42</v>
      </c>
      <c r="K50" s="13"/>
      <c r="L50" s="14"/>
      <c r="M50" s="9"/>
    </row>
    <row r="51" spans="1:13" x14ac:dyDescent="0.25">
      <c r="A51" s="5">
        <v>44144</v>
      </c>
      <c r="B51" s="6" t="s">
        <v>5</v>
      </c>
      <c r="C51" s="7">
        <v>4500188793</v>
      </c>
      <c r="D51" s="8">
        <v>1</v>
      </c>
      <c r="E51" s="9" t="s">
        <v>15</v>
      </c>
      <c r="F51" s="9">
        <v>826.56</v>
      </c>
      <c r="G51" s="10"/>
      <c r="H51" s="6" t="s">
        <v>17</v>
      </c>
      <c r="I51" s="43" t="s">
        <v>173</v>
      </c>
      <c r="J51" s="12" t="s">
        <v>42</v>
      </c>
      <c r="K51" s="13"/>
      <c r="L51" s="14"/>
      <c r="M51" s="9"/>
    </row>
    <row r="52" spans="1:13" x14ac:dyDescent="0.25">
      <c r="A52" s="5">
        <v>44159</v>
      </c>
      <c r="B52" s="6" t="s">
        <v>5</v>
      </c>
      <c r="C52" s="7">
        <v>4500191150</v>
      </c>
      <c r="D52" s="8">
        <v>1</v>
      </c>
      <c r="E52" s="9" t="s">
        <v>15</v>
      </c>
      <c r="F52" s="9">
        <v>826.56</v>
      </c>
      <c r="G52" s="10"/>
      <c r="H52" s="6" t="s">
        <v>17</v>
      </c>
      <c r="I52" s="11" t="s">
        <v>52</v>
      </c>
      <c r="J52" s="12" t="s">
        <v>42</v>
      </c>
      <c r="K52" s="13"/>
      <c r="L52" s="14"/>
      <c r="M52" s="9"/>
    </row>
    <row r="53" spans="1:13" x14ac:dyDescent="0.25">
      <c r="A53" s="5">
        <v>44258</v>
      </c>
      <c r="B53" s="6" t="s">
        <v>5</v>
      </c>
      <c r="C53" s="7">
        <v>4500212374</v>
      </c>
      <c r="D53" s="8">
        <v>1</v>
      </c>
      <c r="E53" s="9" t="s">
        <v>160</v>
      </c>
      <c r="F53" s="9">
        <v>187</v>
      </c>
      <c r="G53" s="10"/>
      <c r="H53" s="6" t="s">
        <v>17</v>
      </c>
      <c r="I53" s="11" t="s">
        <v>169</v>
      </c>
      <c r="J53" s="12" t="s">
        <v>42</v>
      </c>
      <c r="K53" s="13"/>
      <c r="L53" s="14"/>
      <c r="M53" s="9"/>
    </row>
    <row r="54" spans="1:13" x14ac:dyDescent="0.25">
      <c r="A54" s="5">
        <v>44336</v>
      </c>
      <c r="B54" s="6" t="s">
        <v>5</v>
      </c>
      <c r="C54" s="7">
        <v>4500229009</v>
      </c>
      <c r="D54" s="8">
        <v>1</v>
      </c>
      <c r="E54" s="9" t="s">
        <v>120</v>
      </c>
      <c r="F54" s="9"/>
      <c r="G54" s="10"/>
      <c r="H54" s="6" t="s">
        <v>17</v>
      </c>
      <c r="I54" s="43" t="s">
        <v>172</v>
      </c>
      <c r="J54" s="12"/>
      <c r="K54" s="13"/>
      <c r="L54" s="14"/>
      <c r="M54" s="9"/>
    </row>
    <row r="55" spans="1:13" x14ac:dyDescent="0.25">
      <c r="A55" s="5"/>
      <c r="B55" s="6"/>
      <c r="C55" s="7"/>
      <c r="D55" s="8"/>
      <c r="E55" s="9"/>
      <c r="F55" s="9"/>
      <c r="G55" s="10"/>
      <c r="H55" s="6"/>
      <c r="I55" s="11"/>
      <c r="J55" s="12"/>
      <c r="K55" s="13"/>
      <c r="L55" s="14"/>
      <c r="M55" s="9"/>
    </row>
    <row r="56" spans="1:13" x14ac:dyDescent="0.25">
      <c r="A56" s="5"/>
      <c r="B56" s="6"/>
      <c r="C56" s="7"/>
      <c r="D56" s="8"/>
      <c r="E56" s="44" t="s">
        <v>178</v>
      </c>
      <c r="F56" s="9"/>
      <c r="G56" s="10"/>
      <c r="H56" s="6"/>
      <c r="I56" s="11"/>
      <c r="J56" s="12"/>
      <c r="K56" s="13"/>
      <c r="L56" s="14"/>
      <c r="M56" s="9"/>
    </row>
    <row r="57" spans="1:13" x14ac:dyDescent="0.25">
      <c r="A57" s="5"/>
      <c r="B57" s="6"/>
      <c r="C57" s="7"/>
      <c r="D57" s="8">
        <v>37</v>
      </c>
      <c r="E57" s="9" t="s">
        <v>156</v>
      </c>
      <c r="F57" s="9"/>
      <c r="G57" s="10"/>
      <c r="H57" s="6"/>
      <c r="I57" s="11"/>
      <c r="J57" s="12"/>
      <c r="K57" s="13"/>
      <c r="L57" s="14"/>
      <c r="M57" s="9"/>
    </row>
    <row r="58" spans="1:13" x14ac:dyDescent="0.25">
      <c r="A58" s="5"/>
      <c r="B58" s="6"/>
      <c r="C58" s="7"/>
      <c r="D58" s="8">
        <v>1</v>
      </c>
      <c r="E58" s="9" t="s">
        <v>179</v>
      </c>
      <c r="F58" s="9"/>
      <c r="G58" s="10"/>
      <c r="H58" s="6"/>
      <c r="I58" s="11"/>
      <c r="J58" s="12"/>
      <c r="K58" s="13"/>
      <c r="L58" s="14"/>
      <c r="M58" s="9"/>
    </row>
    <row r="59" spans="1:13" x14ac:dyDescent="0.25">
      <c r="A59" s="5"/>
      <c r="B59" s="6"/>
      <c r="C59" s="7"/>
      <c r="D59" s="8">
        <v>1</v>
      </c>
      <c r="E59" s="9" t="s">
        <v>154</v>
      </c>
      <c r="F59" s="9"/>
      <c r="G59" s="10"/>
      <c r="H59" s="6"/>
      <c r="I59" s="11"/>
      <c r="J59" s="12"/>
      <c r="K59" s="13"/>
      <c r="L59" s="14"/>
      <c r="M59" s="9"/>
    </row>
    <row r="60" spans="1:13" x14ac:dyDescent="0.25">
      <c r="A60" s="5"/>
      <c r="B60" s="6"/>
      <c r="C60" s="7"/>
      <c r="D60" s="8">
        <v>1</v>
      </c>
      <c r="E60" s="9" t="s">
        <v>13</v>
      </c>
      <c r="F60" s="9"/>
      <c r="G60" s="10"/>
      <c r="H60" s="6"/>
      <c r="I60" s="11"/>
      <c r="J60" s="12"/>
      <c r="K60" s="13"/>
      <c r="L60" s="14"/>
      <c r="M60" s="9"/>
    </row>
    <row r="61" spans="1:13" x14ac:dyDescent="0.25">
      <c r="A61" s="5"/>
      <c r="B61" s="6"/>
      <c r="C61" s="7"/>
      <c r="D61" s="8">
        <v>15</v>
      </c>
      <c r="E61" s="9" t="s">
        <v>120</v>
      </c>
      <c r="F61" s="9"/>
      <c r="G61" s="10"/>
      <c r="H61" s="6"/>
      <c r="I61" s="11"/>
      <c r="J61" s="12"/>
      <c r="K61" s="13"/>
      <c r="L61" s="14"/>
      <c r="M61" s="9"/>
    </row>
    <row r="62" spans="1:13" x14ac:dyDescent="0.25">
      <c r="A62" s="5"/>
      <c r="B62" s="6"/>
      <c r="C62" s="7"/>
      <c r="D62" s="8">
        <v>2</v>
      </c>
      <c r="E62" s="9" t="s">
        <v>46</v>
      </c>
      <c r="F62" s="9"/>
      <c r="G62" s="10"/>
      <c r="H62" s="6"/>
      <c r="I62" s="11"/>
      <c r="J62" s="12"/>
      <c r="K62" s="13"/>
      <c r="L62" s="14"/>
      <c r="M62" s="9"/>
    </row>
    <row r="63" spans="1:13" x14ac:dyDescent="0.25">
      <c r="A63" s="5"/>
      <c r="B63" s="6"/>
      <c r="C63" s="7"/>
      <c r="D63" s="8">
        <v>6</v>
      </c>
      <c r="E63" s="9" t="s">
        <v>122</v>
      </c>
      <c r="F63" s="9"/>
      <c r="G63" s="10"/>
      <c r="H63" s="6"/>
      <c r="I63" s="11"/>
      <c r="J63" s="12"/>
      <c r="K63" s="13"/>
      <c r="L63" s="14"/>
      <c r="M63" s="9"/>
    </row>
    <row r="64" spans="1:13" x14ac:dyDescent="0.25">
      <c r="A64" s="5"/>
      <c r="B64" s="6"/>
      <c r="C64" s="7"/>
      <c r="D64" s="8"/>
      <c r="E64" s="9"/>
      <c r="F64" s="9"/>
      <c r="G64" s="10"/>
      <c r="H64" s="6"/>
      <c r="I64" s="11"/>
      <c r="J64" s="12"/>
      <c r="K64" s="13"/>
      <c r="L64" s="14"/>
      <c r="M64" s="9"/>
    </row>
    <row r="65" spans="1:13" s="4" customFormat="1" x14ac:dyDescent="0.25">
      <c r="A65" s="2" t="s">
        <v>7</v>
      </c>
      <c r="B65" s="2" t="s">
        <v>24</v>
      </c>
      <c r="C65" s="2" t="s">
        <v>6</v>
      </c>
      <c r="D65" s="2" t="s">
        <v>1</v>
      </c>
      <c r="E65" s="2" t="s">
        <v>2</v>
      </c>
      <c r="F65" s="2"/>
      <c r="G65" s="2" t="s">
        <v>3</v>
      </c>
      <c r="H65" s="2" t="s">
        <v>4</v>
      </c>
      <c r="I65" s="2" t="s">
        <v>9</v>
      </c>
      <c r="J65" s="2" t="s">
        <v>26</v>
      </c>
      <c r="K65" s="2" t="s">
        <v>27</v>
      </c>
      <c r="L65" s="2"/>
      <c r="M65" s="2"/>
    </row>
    <row r="66" spans="1:13" x14ac:dyDescent="0.25">
      <c r="A66" s="5"/>
      <c r="B66" s="6"/>
      <c r="C66" s="7"/>
      <c r="D66" s="8"/>
      <c r="E66" s="9"/>
      <c r="F66" s="9"/>
      <c r="G66" s="10"/>
      <c r="H66" s="6"/>
      <c r="I66" s="11"/>
      <c r="J66" s="12"/>
      <c r="K66" s="13"/>
      <c r="L66" s="14"/>
      <c r="M66" s="9"/>
    </row>
    <row r="67" spans="1:13" x14ac:dyDescent="0.25">
      <c r="A67" s="5">
        <v>44389</v>
      </c>
      <c r="B67" s="6"/>
      <c r="C67" s="7"/>
      <c r="D67" s="8">
        <v>1</v>
      </c>
      <c r="E67" s="9" t="s">
        <v>161</v>
      </c>
      <c r="F67" s="9"/>
      <c r="G67" s="10"/>
      <c r="H67" s="6" t="s">
        <v>247</v>
      </c>
      <c r="I67" s="9"/>
      <c r="J67" s="12"/>
      <c r="K67" s="13"/>
      <c r="L67" s="14"/>
      <c r="M67" s="9"/>
    </row>
    <row r="68" spans="1:13" x14ac:dyDescent="0.25">
      <c r="A68" s="5">
        <v>44389</v>
      </c>
      <c r="B68" s="6"/>
      <c r="C68" s="7"/>
      <c r="D68" s="8">
        <v>1</v>
      </c>
      <c r="E68" s="9" t="s">
        <v>161</v>
      </c>
      <c r="F68" s="9"/>
      <c r="G68" s="10"/>
      <c r="H68" s="6" t="s">
        <v>247</v>
      </c>
      <c r="I68" s="9"/>
      <c r="J68" s="12"/>
      <c r="K68" s="13"/>
      <c r="L68" s="14"/>
      <c r="M68" s="9"/>
    </row>
    <row r="69" spans="1:13" x14ac:dyDescent="0.25">
      <c r="A69" s="5">
        <v>44365</v>
      </c>
      <c r="B69" s="6">
        <v>110003610252</v>
      </c>
      <c r="C69" s="7">
        <v>4500235508</v>
      </c>
      <c r="D69" s="8">
        <v>1</v>
      </c>
      <c r="E69" s="9" t="s">
        <v>161</v>
      </c>
      <c r="F69" s="9"/>
      <c r="G69" s="10">
        <v>44730</v>
      </c>
      <c r="H69" s="6" t="s">
        <v>17</v>
      </c>
      <c r="I69" s="9" t="s">
        <v>184</v>
      </c>
      <c r="J69" s="12"/>
      <c r="K69" s="13"/>
      <c r="L69" s="14"/>
      <c r="M69" s="9"/>
    </row>
    <row r="70" spans="1:13" x14ac:dyDescent="0.25">
      <c r="A70" s="5">
        <v>44365</v>
      </c>
      <c r="B70" s="6">
        <v>110003610226</v>
      </c>
      <c r="C70" s="7">
        <v>4500235508</v>
      </c>
      <c r="D70" s="8">
        <v>1</v>
      </c>
      <c r="E70" s="9" t="s">
        <v>161</v>
      </c>
      <c r="F70" s="9"/>
      <c r="G70" s="10">
        <v>44730</v>
      </c>
      <c r="H70" s="6" t="s">
        <v>17</v>
      </c>
      <c r="I70" s="9" t="s">
        <v>183</v>
      </c>
      <c r="J70" s="12"/>
      <c r="K70" s="13"/>
      <c r="L70" s="14"/>
      <c r="M70" s="9"/>
    </row>
    <row r="71" spans="1:13" x14ac:dyDescent="0.25">
      <c r="A71" s="5">
        <v>44365</v>
      </c>
      <c r="B71" s="6">
        <v>110003610253</v>
      </c>
      <c r="C71" s="7">
        <v>4500235508</v>
      </c>
      <c r="D71" s="8">
        <v>1</v>
      </c>
      <c r="E71" s="9" t="s">
        <v>161</v>
      </c>
      <c r="F71" s="9"/>
      <c r="G71" s="10">
        <v>44730</v>
      </c>
      <c r="H71" s="6" t="s">
        <v>17</v>
      </c>
      <c r="I71" s="9" t="s">
        <v>182</v>
      </c>
      <c r="J71" s="12"/>
      <c r="K71" s="13"/>
      <c r="L71" s="14"/>
      <c r="M71" s="9"/>
    </row>
    <row r="72" spans="1:13" x14ac:dyDescent="0.25">
      <c r="A72" s="5">
        <v>44355</v>
      </c>
      <c r="B72" s="6">
        <v>110002640180</v>
      </c>
      <c r="C72" s="7">
        <v>4500232493</v>
      </c>
      <c r="D72" s="8">
        <v>1</v>
      </c>
      <c r="E72" s="9" t="s">
        <v>155</v>
      </c>
      <c r="F72" s="9"/>
      <c r="G72" s="10">
        <v>44704</v>
      </c>
      <c r="H72" s="6" t="s">
        <v>17</v>
      </c>
      <c r="I72" s="9" t="s">
        <v>12</v>
      </c>
      <c r="J72" s="12"/>
      <c r="K72" s="13"/>
      <c r="L72" s="14"/>
      <c r="M72" s="9"/>
    </row>
    <row r="73" spans="1:13" x14ac:dyDescent="0.25">
      <c r="A73" s="5">
        <v>44343</v>
      </c>
      <c r="B73" s="6">
        <v>110003583923</v>
      </c>
      <c r="C73" s="7">
        <v>4500230183</v>
      </c>
      <c r="D73" s="8">
        <v>1</v>
      </c>
      <c r="E73" s="9" t="s">
        <v>161</v>
      </c>
      <c r="F73" s="9"/>
      <c r="G73" s="10">
        <v>44708</v>
      </c>
      <c r="H73" s="6" t="s">
        <v>17</v>
      </c>
      <c r="I73" s="9" t="s">
        <v>181</v>
      </c>
      <c r="J73" s="12"/>
      <c r="K73" s="13"/>
      <c r="L73" s="14"/>
      <c r="M73" s="9"/>
    </row>
    <row r="74" spans="1:13" x14ac:dyDescent="0.25">
      <c r="A74" s="5">
        <v>44342</v>
      </c>
      <c r="B74" s="6">
        <v>110003582264</v>
      </c>
      <c r="C74" s="7">
        <v>4500229863</v>
      </c>
      <c r="D74" s="8">
        <v>1</v>
      </c>
      <c r="E74" s="9" t="s">
        <v>161</v>
      </c>
      <c r="F74" s="9"/>
      <c r="G74" s="10">
        <v>44707</v>
      </c>
      <c r="H74" s="6" t="s">
        <v>17</v>
      </c>
      <c r="I74" s="9" t="s">
        <v>180</v>
      </c>
      <c r="J74" s="12"/>
      <c r="K74" s="13"/>
      <c r="L74" s="14"/>
      <c r="M74" s="9"/>
    </row>
    <row r="75" spans="1:13" x14ac:dyDescent="0.25">
      <c r="A75" s="5">
        <v>44336</v>
      </c>
      <c r="B75" s="6">
        <v>110003576003</v>
      </c>
      <c r="C75" s="7">
        <v>4500229009</v>
      </c>
      <c r="D75" s="8">
        <v>1</v>
      </c>
      <c r="E75" s="9" t="s">
        <v>161</v>
      </c>
      <c r="F75" s="9"/>
      <c r="G75" s="10">
        <v>44701</v>
      </c>
      <c r="H75" s="6" t="s">
        <v>17</v>
      </c>
      <c r="I75" s="9" t="s">
        <v>170</v>
      </c>
      <c r="J75" s="12"/>
      <c r="K75" s="13"/>
      <c r="L75" s="14"/>
      <c r="M75" s="9"/>
    </row>
    <row r="76" spans="1:13" x14ac:dyDescent="0.25">
      <c r="A76" s="5">
        <v>44302</v>
      </c>
      <c r="B76" s="6">
        <v>110003057311</v>
      </c>
      <c r="C76" s="7">
        <v>4500221988</v>
      </c>
      <c r="D76" s="8">
        <v>1</v>
      </c>
      <c r="E76" s="9" t="s">
        <v>167</v>
      </c>
      <c r="F76" s="9"/>
      <c r="G76" s="10">
        <v>44672</v>
      </c>
      <c r="H76" s="6" t="s">
        <v>168</v>
      </c>
      <c r="I76" s="9" t="s">
        <v>38</v>
      </c>
      <c r="J76" s="12"/>
      <c r="K76" s="13"/>
      <c r="L76" s="14"/>
      <c r="M76" s="9"/>
    </row>
    <row r="77" spans="1:13" x14ac:dyDescent="0.25">
      <c r="A77" s="5">
        <v>44295</v>
      </c>
      <c r="B77" s="6">
        <v>110003522237</v>
      </c>
      <c r="C77" s="7">
        <v>4500220183</v>
      </c>
      <c r="D77" s="8">
        <v>1</v>
      </c>
      <c r="E77" s="9" t="s">
        <v>161</v>
      </c>
      <c r="F77" s="9"/>
      <c r="G77" s="10">
        <v>44660</v>
      </c>
      <c r="H77" s="6" t="s">
        <v>17</v>
      </c>
      <c r="I77" s="9" t="s">
        <v>162</v>
      </c>
      <c r="J77" s="12"/>
      <c r="K77" s="13"/>
      <c r="L77" s="14"/>
      <c r="M77" s="9"/>
    </row>
    <row r="78" spans="1:13" x14ac:dyDescent="0.25">
      <c r="A78" s="5">
        <v>44295</v>
      </c>
      <c r="B78" s="6">
        <v>110003522222</v>
      </c>
      <c r="C78" s="7">
        <v>4500220166</v>
      </c>
      <c r="D78" s="8">
        <v>1</v>
      </c>
      <c r="E78" s="9" t="s">
        <v>161</v>
      </c>
      <c r="F78" s="9"/>
      <c r="G78" s="10">
        <v>44660</v>
      </c>
      <c r="H78" s="6" t="s">
        <v>17</v>
      </c>
      <c r="I78" s="9" t="s">
        <v>166</v>
      </c>
      <c r="J78" s="12"/>
      <c r="K78" s="13"/>
      <c r="L78" s="14"/>
      <c r="M78" s="9"/>
    </row>
    <row r="79" spans="1:13" x14ac:dyDescent="0.25">
      <c r="A79" s="5">
        <v>44231</v>
      </c>
      <c r="B79" s="6">
        <v>110003439884</v>
      </c>
      <c r="C79" s="7">
        <v>4500206401</v>
      </c>
      <c r="D79" s="8">
        <v>1</v>
      </c>
      <c r="E79" s="9" t="s">
        <v>39</v>
      </c>
      <c r="F79" s="9"/>
      <c r="G79" s="10">
        <v>44596</v>
      </c>
      <c r="H79" s="6" t="s">
        <v>17</v>
      </c>
      <c r="I79" s="9" t="s">
        <v>165</v>
      </c>
      <c r="J79" s="12"/>
      <c r="K79" s="13"/>
      <c r="L79" s="14"/>
      <c r="M79" s="9"/>
    </row>
    <row r="80" spans="1:13" x14ac:dyDescent="0.25">
      <c r="A80" s="5">
        <v>44224</v>
      </c>
      <c r="B80" s="6">
        <v>110002505920</v>
      </c>
      <c r="C80" s="7">
        <v>4500204805</v>
      </c>
      <c r="D80" s="8">
        <v>1</v>
      </c>
      <c r="E80" s="9" t="s">
        <v>11</v>
      </c>
      <c r="F80" s="9"/>
      <c r="G80" s="10">
        <v>44614</v>
      </c>
      <c r="H80" s="6" t="s">
        <v>17</v>
      </c>
      <c r="I80" s="9" t="s">
        <v>36</v>
      </c>
      <c r="J80" s="18"/>
      <c r="K80" s="18"/>
      <c r="L80" s="14"/>
      <c r="M80" s="9"/>
    </row>
    <row r="81" spans="1:13" x14ac:dyDescent="0.25">
      <c r="A81" s="5">
        <v>44223</v>
      </c>
      <c r="B81" s="6">
        <v>110002501451</v>
      </c>
      <c r="C81" s="7">
        <v>4500204325</v>
      </c>
      <c r="D81" s="8">
        <v>1</v>
      </c>
      <c r="E81" s="9" t="s">
        <v>11</v>
      </c>
      <c r="F81" s="9"/>
      <c r="G81" s="10">
        <v>44610</v>
      </c>
      <c r="H81" s="6" t="s">
        <v>17</v>
      </c>
      <c r="I81" s="9" t="s">
        <v>34</v>
      </c>
      <c r="J81" s="12"/>
      <c r="K81" s="13"/>
      <c r="L81" s="14"/>
      <c r="M81" s="9"/>
    </row>
    <row r="82" spans="1:13" ht="16.350000000000001" customHeight="1" x14ac:dyDescent="0.25">
      <c r="A82" s="5">
        <v>44210</v>
      </c>
      <c r="B82" s="6">
        <v>110003400158</v>
      </c>
      <c r="C82" s="7">
        <v>4500202217</v>
      </c>
      <c r="D82" s="8">
        <v>1</v>
      </c>
      <c r="E82" s="9" t="s">
        <v>39</v>
      </c>
      <c r="F82" s="9" t="s">
        <v>148</v>
      </c>
      <c r="G82" s="10">
        <v>44575</v>
      </c>
      <c r="H82" s="6" t="s">
        <v>17</v>
      </c>
      <c r="I82" s="9" t="s">
        <v>164</v>
      </c>
      <c r="J82" s="12"/>
      <c r="K82" s="13"/>
      <c r="L82" s="14"/>
      <c r="M82" s="9"/>
    </row>
    <row r="83" spans="1:13" s="4" customFormat="1" x14ac:dyDescent="0.25">
      <c r="A83" s="5">
        <v>44099</v>
      </c>
      <c r="B83" s="6">
        <v>110002759293</v>
      </c>
      <c r="C83" s="7">
        <v>4500180204</v>
      </c>
      <c r="D83" s="8">
        <v>3</v>
      </c>
      <c r="E83" s="9" t="s">
        <v>155</v>
      </c>
      <c r="F83" s="2" t="s">
        <v>148</v>
      </c>
      <c r="G83" s="10">
        <v>44464</v>
      </c>
      <c r="H83" s="6" t="s">
        <v>17</v>
      </c>
      <c r="I83" s="9" t="s">
        <v>163</v>
      </c>
      <c r="J83" s="2"/>
      <c r="K83" s="2"/>
      <c r="L83" s="2"/>
      <c r="M83" s="2"/>
    </row>
    <row r="84" spans="1:13" x14ac:dyDescent="0.25">
      <c r="A84" s="5">
        <v>44011</v>
      </c>
      <c r="B84" s="6">
        <v>110002732524</v>
      </c>
      <c r="C84" s="7">
        <v>4500167820</v>
      </c>
      <c r="D84" s="8">
        <v>1</v>
      </c>
      <c r="E84" s="9" t="s">
        <v>155</v>
      </c>
      <c r="F84" s="9" t="s">
        <v>148</v>
      </c>
      <c r="G84" s="10">
        <v>44416</v>
      </c>
      <c r="H84" s="6" t="s">
        <v>17</v>
      </c>
      <c r="I84" s="9" t="s">
        <v>121</v>
      </c>
      <c r="J84" s="18" t="s">
        <v>29</v>
      </c>
      <c r="K84" s="18" t="s">
        <v>28</v>
      </c>
      <c r="L84" s="14"/>
      <c r="M84" s="9"/>
    </row>
    <row r="86" spans="1:13" s="4" customFormat="1" x14ac:dyDescent="0.25">
      <c r="A86" s="2" t="s">
        <v>7</v>
      </c>
      <c r="B86" s="2" t="s">
        <v>24</v>
      </c>
      <c r="C86" s="2" t="s">
        <v>6</v>
      </c>
      <c r="D86" s="2" t="s">
        <v>1</v>
      </c>
      <c r="E86" s="2" t="s">
        <v>2</v>
      </c>
      <c r="F86" s="2"/>
      <c r="G86" s="2" t="s">
        <v>3</v>
      </c>
      <c r="H86" s="2" t="s">
        <v>4</v>
      </c>
      <c r="I86" s="2" t="s">
        <v>9</v>
      </c>
      <c r="J86" s="2" t="s">
        <v>26</v>
      </c>
      <c r="K86" s="2" t="s">
        <v>27</v>
      </c>
      <c r="L86" s="2"/>
      <c r="M86" s="2"/>
    </row>
    <row r="87" spans="1:13" x14ac:dyDescent="0.25">
      <c r="A87" s="5">
        <v>44336</v>
      </c>
      <c r="B87" s="6"/>
      <c r="C87" s="7">
        <v>4500229009</v>
      </c>
      <c r="D87" s="8">
        <v>1</v>
      </c>
      <c r="E87" s="9" t="s">
        <v>171</v>
      </c>
      <c r="F87" s="9"/>
      <c r="G87" s="10">
        <v>44701</v>
      </c>
      <c r="H87" s="6"/>
      <c r="I87" s="43" t="s">
        <v>172</v>
      </c>
      <c r="J87" s="12"/>
      <c r="K87" s="13"/>
      <c r="L87" s="14"/>
      <c r="M87" s="9"/>
    </row>
    <row r="92" spans="1:13" x14ac:dyDescent="0.25">
      <c r="D92" s="21"/>
    </row>
  </sheetData>
  <autoFilter ref="A1:M54" xr:uid="{00000000-0009-0000-0000-000002000000}"/>
  <hyperlinks>
    <hyperlink ref="I34" r:id="rId1" display="mailto:ux-design-cba@mercadolibre.com" xr:uid="{00000000-0004-0000-0200-000000000000}"/>
    <hyperlink ref="I40" r:id="rId2" display="mailto:uxsl@mercadolibre.com" xr:uid="{00000000-0004-0000-0200-000001000000}"/>
    <hyperlink ref="I78" r:id="rId3" display="TERESITA.PEDRIEL@MERCADOLIBRE.COM" xr:uid="{00000000-0004-0000-0200-000002000000}"/>
    <hyperlink ref="I87" r:id="rId4" xr:uid="{00000000-0004-0000-0200-000003000000}"/>
    <hyperlink ref="I54" r:id="rId5" xr:uid="{00000000-0004-0000-0200-000004000000}"/>
    <hyperlink ref="I51" r:id="rId6" xr:uid="{00000000-0004-0000-0200-000005000000}"/>
    <hyperlink ref="I50" r:id="rId7" xr:uid="{00000000-0004-0000-0200-000006000000}"/>
    <hyperlink ref="I49" r:id="rId8" xr:uid="{00000000-0004-0000-0200-000007000000}"/>
    <hyperlink ref="I48" r:id="rId9" xr:uid="{00000000-0004-0000-0200-000008000000}"/>
    <hyperlink ref="I43" r:id="rId10" xr:uid="{00000000-0004-0000-0200-000009000000}"/>
  </hyperlinks>
  <pageMargins left="0.7" right="0.7" top="0.75" bottom="0.75" header="0.3" footer="0.3"/>
  <pageSetup paperSize="9" orientation="portrait" horizontalDpi="300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R74"/>
  <sheetViews>
    <sheetView topLeftCell="A55" workbookViewId="0">
      <selection activeCell="D69" sqref="D69"/>
    </sheetView>
  </sheetViews>
  <sheetFormatPr baseColWidth="10" defaultRowHeight="15" x14ac:dyDescent="0.25"/>
  <cols>
    <col min="1" max="1" width="17.140625" customWidth="1"/>
    <col min="2" max="2" width="22.42578125" customWidth="1"/>
    <col min="3" max="3" width="13.5703125" customWidth="1"/>
    <col min="4" max="4" width="16.7109375" customWidth="1"/>
    <col min="5" max="5" width="7.85546875" customWidth="1"/>
    <col min="6" max="6" width="42.42578125" style="1" customWidth="1"/>
    <col min="7" max="7" width="12.140625" style="1" customWidth="1"/>
    <col min="8" max="8" width="25.28515625" customWidth="1"/>
    <col min="9" max="9" width="4" customWidth="1"/>
    <col min="10" max="10" width="16.85546875" customWidth="1"/>
    <col min="11" max="11" width="35.28515625" customWidth="1"/>
    <col min="12" max="12" width="12.5703125" customWidth="1"/>
    <col min="13" max="13" width="15.140625" customWidth="1"/>
    <col min="14" max="14" width="20.85546875" style="3" customWidth="1"/>
    <col min="15" max="15" width="11.28515625" style="1" customWidth="1"/>
  </cols>
  <sheetData>
    <row r="1" spans="1:18" x14ac:dyDescent="0.25">
      <c r="A1" s="2" t="s">
        <v>40</v>
      </c>
      <c r="B1" s="2" t="s">
        <v>0</v>
      </c>
      <c r="C1" s="2" t="s">
        <v>6</v>
      </c>
      <c r="D1" s="2" t="s">
        <v>21</v>
      </c>
      <c r="E1" s="2" t="s">
        <v>1</v>
      </c>
      <c r="F1" s="2" t="s">
        <v>2</v>
      </c>
      <c r="G1" s="2" t="s">
        <v>114</v>
      </c>
      <c r="H1" s="2" t="s">
        <v>116</v>
      </c>
      <c r="I1" s="2"/>
      <c r="J1" s="2" t="s">
        <v>4</v>
      </c>
      <c r="K1" s="2" t="s">
        <v>9</v>
      </c>
      <c r="L1" s="2" t="s">
        <v>21</v>
      </c>
      <c r="M1" s="2" t="s">
        <v>8</v>
      </c>
      <c r="N1" s="2" t="s">
        <v>10</v>
      </c>
      <c r="O1" s="2" t="s">
        <v>115</v>
      </c>
    </row>
    <row r="2" spans="1:18" x14ac:dyDescent="0.25">
      <c r="A2" s="5">
        <v>43994</v>
      </c>
      <c r="B2" s="6" t="s">
        <v>5</v>
      </c>
      <c r="C2" s="7" t="s">
        <v>149</v>
      </c>
      <c r="D2" s="7"/>
      <c r="E2" s="8">
        <v>6</v>
      </c>
      <c r="F2" s="9" t="s">
        <v>122</v>
      </c>
      <c r="G2" s="9"/>
      <c r="H2" s="41"/>
      <c r="I2" s="11"/>
      <c r="J2" s="6" t="s">
        <v>17</v>
      </c>
      <c r="K2" s="11" t="s">
        <v>123</v>
      </c>
      <c r="L2" s="12" t="s">
        <v>44</v>
      </c>
      <c r="M2" s="13"/>
      <c r="N2" s="14"/>
      <c r="O2" s="9"/>
    </row>
    <row r="3" spans="1:18" ht="15.95" customHeight="1" x14ac:dyDescent="0.25">
      <c r="A3" s="5">
        <v>43994</v>
      </c>
      <c r="B3" s="6" t="s">
        <v>5</v>
      </c>
      <c r="C3" s="7">
        <v>4500165914</v>
      </c>
      <c r="D3" s="7"/>
      <c r="E3" s="8">
        <v>1</v>
      </c>
      <c r="F3" s="9" t="s">
        <v>41</v>
      </c>
      <c r="G3" s="9">
        <v>254.64</v>
      </c>
      <c r="H3" s="41" t="s">
        <v>125</v>
      </c>
      <c r="I3" s="11"/>
      <c r="J3" s="6" t="s">
        <v>17</v>
      </c>
      <c r="K3" s="11" t="s">
        <v>47</v>
      </c>
      <c r="L3" s="12" t="s">
        <v>42</v>
      </c>
      <c r="M3" s="13" t="s">
        <v>133</v>
      </c>
      <c r="N3" s="14"/>
      <c r="O3" s="9"/>
      <c r="P3">
        <v>1018.56</v>
      </c>
      <c r="Q3">
        <f>P3/4</f>
        <v>254.64</v>
      </c>
    </row>
    <row r="4" spans="1:18" ht="15.95" customHeight="1" x14ac:dyDescent="0.25">
      <c r="A4" s="5"/>
      <c r="B4" s="6"/>
      <c r="C4" s="7"/>
      <c r="D4" s="7"/>
      <c r="E4" s="8">
        <v>1</v>
      </c>
      <c r="F4" s="9" t="s">
        <v>41</v>
      </c>
      <c r="G4" s="9">
        <v>254.64</v>
      </c>
      <c r="H4" s="41"/>
      <c r="I4" s="11"/>
      <c r="J4" s="6" t="s">
        <v>17</v>
      </c>
      <c r="K4" s="11" t="s">
        <v>34</v>
      </c>
      <c r="L4" s="12" t="s">
        <v>42</v>
      </c>
      <c r="M4" s="13"/>
      <c r="N4" s="14"/>
      <c r="O4" s="9"/>
    </row>
    <row r="5" spans="1:18" ht="15.95" customHeight="1" x14ac:dyDescent="0.25">
      <c r="A5" s="5"/>
      <c r="B5" s="6"/>
      <c r="C5" s="7"/>
      <c r="D5" s="7"/>
      <c r="E5" s="8">
        <v>1</v>
      </c>
      <c r="F5" s="9" t="s">
        <v>41</v>
      </c>
      <c r="G5" s="9">
        <v>254.64</v>
      </c>
      <c r="H5" s="41"/>
      <c r="I5" s="11"/>
      <c r="J5" s="6" t="s">
        <v>17</v>
      </c>
      <c r="K5" s="11" t="s">
        <v>48</v>
      </c>
      <c r="L5" s="12" t="s">
        <v>42</v>
      </c>
      <c r="M5" s="13"/>
      <c r="N5" s="14"/>
      <c r="O5" s="9"/>
    </row>
    <row r="6" spans="1:18" ht="15.95" customHeight="1" x14ac:dyDescent="0.25">
      <c r="A6" s="5"/>
      <c r="B6" s="6"/>
      <c r="C6" s="7"/>
      <c r="D6" s="7"/>
      <c r="E6" s="8">
        <v>1</v>
      </c>
      <c r="F6" s="9" t="s">
        <v>41</v>
      </c>
      <c r="G6" s="9">
        <v>254.64</v>
      </c>
      <c r="H6" s="41"/>
      <c r="I6" s="11"/>
      <c r="J6" s="6" t="s">
        <v>17</v>
      </c>
      <c r="K6" s="11" t="s">
        <v>12</v>
      </c>
      <c r="L6" s="12" t="s">
        <v>42</v>
      </c>
      <c r="M6" s="13"/>
      <c r="N6" s="14"/>
      <c r="O6" s="9"/>
    </row>
    <row r="7" spans="1:18" x14ac:dyDescent="0.25">
      <c r="A7" s="5">
        <v>43998</v>
      </c>
      <c r="B7" s="6" t="s">
        <v>5</v>
      </c>
      <c r="C7" s="7">
        <v>4500166267</v>
      </c>
      <c r="D7" s="7" t="s">
        <v>130</v>
      </c>
      <c r="E7" s="8">
        <v>6</v>
      </c>
      <c r="F7" s="9" t="s">
        <v>41</v>
      </c>
      <c r="G7" s="9">
        <v>1670.4</v>
      </c>
      <c r="H7" s="41" t="s">
        <v>130</v>
      </c>
      <c r="I7" s="11"/>
      <c r="J7" s="6" t="s">
        <v>17</v>
      </c>
      <c r="K7" s="11" t="s">
        <v>43</v>
      </c>
      <c r="L7" s="12" t="s">
        <v>44</v>
      </c>
      <c r="M7" s="13" t="s">
        <v>130</v>
      </c>
      <c r="N7" s="41" t="s">
        <v>132</v>
      </c>
      <c r="O7" s="9">
        <v>1331.8</v>
      </c>
      <c r="P7">
        <v>1670.4</v>
      </c>
      <c r="Q7">
        <f>P7/6</f>
        <v>278.40000000000003</v>
      </c>
    </row>
    <row r="8" spans="1:18" x14ac:dyDescent="0.25">
      <c r="A8" s="5">
        <v>43998</v>
      </c>
      <c r="B8" s="6" t="s">
        <v>5</v>
      </c>
      <c r="C8" s="7">
        <v>4500166277</v>
      </c>
      <c r="D8" s="7" t="s">
        <v>142</v>
      </c>
      <c r="E8" s="8">
        <v>1</v>
      </c>
      <c r="F8" s="9" t="s">
        <v>113</v>
      </c>
      <c r="G8" s="9">
        <v>578.76</v>
      </c>
      <c r="H8" s="41" t="s">
        <v>125</v>
      </c>
      <c r="I8" s="11"/>
      <c r="J8" s="6" t="s">
        <v>17</v>
      </c>
      <c r="K8" s="11" t="s">
        <v>54</v>
      </c>
      <c r="L8" s="12" t="s">
        <v>44</v>
      </c>
      <c r="M8" s="13"/>
      <c r="N8" s="14"/>
      <c r="O8" s="9">
        <v>504.33</v>
      </c>
      <c r="P8">
        <v>578.76</v>
      </c>
    </row>
    <row r="9" spans="1:18" x14ac:dyDescent="0.25">
      <c r="A9" s="5">
        <v>43999</v>
      </c>
      <c r="B9" s="6" t="s">
        <v>5</v>
      </c>
      <c r="C9" s="7">
        <v>4500166448</v>
      </c>
      <c r="D9" s="7" t="s">
        <v>131</v>
      </c>
      <c r="E9" s="8">
        <v>1</v>
      </c>
      <c r="F9" s="9" t="s">
        <v>15</v>
      </c>
      <c r="G9" s="9">
        <v>578.76</v>
      </c>
      <c r="H9" s="41" t="s">
        <v>131</v>
      </c>
      <c r="I9" s="11"/>
      <c r="J9" s="6" t="s">
        <v>17</v>
      </c>
      <c r="K9" s="11" t="s">
        <v>55</v>
      </c>
      <c r="L9" s="12" t="s">
        <v>44</v>
      </c>
      <c r="M9" s="13" t="s">
        <v>131</v>
      </c>
      <c r="N9" s="14"/>
      <c r="O9" s="9">
        <v>504.33</v>
      </c>
      <c r="P9">
        <v>578.76</v>
      </c>
    </row>
    <row r="10" spans="1:18" x14ac:dyDescent="0.25">
      <c r="A10" s="5">
        <v>43999</v>
      </c>
      <c r="B10" s="6" t="s">
        <v>5</v>
      </c>
      <c r="C10" s="7">
        <v>4500166479</v>
      </c>
      <c r="D10" s="7" t="s">
        <v>134</v>
      </c>
      <c r="E10" s="8">
        <v>1</v>
      </c>
      <c r="F10" s="9" t="s">
        <v>15</v>
      </c>
      <c r="G10" s="9">
        <v>578.76</v>
      </c>
      <c r="H10" s="41" t="s">
        <v>134</v>
      </c>
      <c r="I10" s="11"/>
      <c r="J10" s="6" t="s">
        <v>17</v>
      </c>
      <c r="K10" s="11" t="s">
        <v>49</v>
      </c>
      <c r="L10" s="12" t="s">
        <v>44</v>
      </c>
      <c r="M10" s="13" t="s">
        <v>134</v>
      </c>
      <c r="N10" s="14"/>
      <c r="O10" s="9">
        <v>504.33</v>
      </c>
      <c r="P10">
        <v>4051.32</v>
      </c>
      <c r="Q10">
        <f>P10/7</f>
        <v>578.76</v>
      </c>
      <c r="R10" t="s">
        <v>45</v>
      </c>
    </row>
    <row r="11" spans="1:18" x14ac:dyDescent="0.25">
      <c r="A11" s="5"/>
      <c r="B11" s="6"/>
      <c r="C11" s="7"/>
      <c r="D11" s="7"/>
      <c r="E11" s="8">
        <v>1</v>
      </c>
      <c r="F11" s="9" t="s">
        <v>15</v>
      </c>
      <c r="G11" s="9">
        <v>578.76</v>
      </c>
      <c r="H11" s="41"/>
      <c r="I11" s="11"/>
      <c r="J11" s="6" t="s">
        <v>17</v>
      </c>
      <c r="K11" s="11" t="s">
        <v>50</v>
      </c>
      <c r="L11" s="12" t="s">
        <v>44</v>
      </c>
      <c r="M11" s="13"/>
      <c r="N11" s="14"/>
      <c r="O11" s="9">
        <v>504.33</v>
      </c>
    </row>
    <row r="12" spans="1:18" x14ac:dyDescent="0.25">
      <c r="A12" s="5"/>
      <c r="B12" s="6"/>
      <c r="C12" s="7"/>
      <c r="D12" s="7"/>
      <c r="E12" s="8">
        <v>1</v>
      </c>
      <c r="F12" s="9" t="s">
        <v>15</v>
      </c>
      <c r="G12" s="9">
        <v>578.76</v>
      </c>
      <c r="H12" s="41"/>
      <c r="I12" s="11"/>
      <c r="J12" s="6" t="s">
        <v>17</v>
      </c>
      <c r="K12" s="11" t="s">
        <v>51</v>
      </c>
      <c r="L12" s="12" t="s">
        <v>44</v>
      </c>
      <c r="M12" s="13"/>
      <c r="N12" s="14"/>
      <c r="O12" s="9">
        <v>504.33</v>
      </c>
    </row>
    <row r="13" spans="1:18" x14ac:dyDescent="0.25">
      <c r="A13" s="5"/>
      <c r="B13" s="6"/>
      <c r="C13" s="7"/>
      <c r="D13" s="7"/>
      <c r="E13" s="8">
        <v>1</v>
      </c>
      <c r="F13" s="9" t="s">
        <v>15</v>
      </c>
      <c r="G13" s="9">
        <v>578.76</v>
      </c>
      <c r="H13" s="41"/>
      <c r="I13" s="11"/>
      <c r="J13" s="6" t="s">
        <v>17</v>
      </c>
      <c r="K13" s="11" t="s">
        <v>52</v>
      </c>
      <c r="L13" s="12" t="s">
        <v>44</v>
      </c>
      <c r="M13" s="13"/>
      <c r="N13" s="14"/>
      <c r="O13" s="9">
        <v>504.33</v>
      </c>
    </row>
    <row r="14" spans="1:18" x14ac:dyDescent="0.25">
      <c r="A14" s="5"/>
      <c r="B14" s="6"/>
      <c r="C14" s="7"/>
      <c r="D14" s="7"/>
      <c r="E14" s="8">
        <v>1</v>
      </c>
      <c r="F14" s="9" t="s">
        <v>15</v>
      </c>
      <c r="G14" s="9">
        <v>578.76</v>
      </c>
      <c r="H14" s="41"/>
      <c r="I14" s="11"/>
      <c r="J14" s="6" t="s">
        <v>17</v>
      </c>
      <c r="K14" s="11" t="s">
        <v>32</v>
      </c>
      <c r="L14" s="12" t="s">
        <v>44</v>
      </c>
      <c r="M14" s="13"/>
      <c r="N14" s="14"/>
      <c r="O14" s="9">
        <v>504.33</v>
      </c>
    </row>
    <row r="15" spans="1:18" x14ac:dyDescent="0.25">
      <c r="A15" s="5"/>
      <c r="B15" s="6"/>
      <c r="C15" s="7"/>
      <c r="D15" s="7"/>
      <c r="E15" s="8">
        <v>1</v>
      </c>
      <c r="F15" s="9" t="s">
        <v>15</v>
      </c>
      <c r="G15" s="9">
        <v>578.76</v>
      </c>
      <c r="H15" s="41"/>
      <c r="I15" s="11"/>
      <c r="J15" s="6" t="s">
        <v>17</v>
      </c>
      <c r="K15" s="11" t="s">
        <v>33</v>
      </c>
      <c r="L15" s="12" t="s">
        <v>44</v>
      </c>
      <c r="M15" s="13"/>
      <c r="N15" s="14"/>
      <c r="O15" s="9">
        <v>504.33</v>
      </c>
    </row>
    <row r="16" spans="1:18" x14ac:dyDescent="0.25">
      <c r="A16" s="5"/>
      <c r="B16" s="6"/>
      <c r="C16" s="7"/>
      <c r="D16" s="7"/>
      <c r="E16" s="8">
        <v>1</v>
      </c>
      <c r="F16" s="9" t="s">
        <v>15</v>
      </c>
      <c r="G16" s="9">
        <v>578.76</v>
      </c>
      <c r="H16" s="41"/>
      <c r="I16" s="11"/>
      <c r="J16" s="6" t="s">
        <v>17</v>
      </c>
      <c r="K16" s="11" t="s">
        <v>53</v>
      </c>
      <c r="L16" s="12" t="s">
        <v>44</v>
      </c>
      <c r="M16" s="13"/>
      <c r="N16" s="14"/>
      <c r="O16" s="9">
        <v>504.33</v>
      </c>
    </row>
    <row r="17" spans="1:18" x14ac:dyDescent="0.25">
      <c r="A17" s="5">
        <v>44000</v>
      </c>
      <c r="B17" s="6" t="s">
        <v>5</v>
      </c>
      <c r="C17" s="7">
        <v>4500166602</v>
      </c>
      <c r="D17" s="7" t="s">
        <v>135</v>
      </c>
      <c r="E17" s="8">
        <v>1</v>
      </c>
      <c r="F17" s="9" t="s">
        <v>46</v>
      </c>
      <c r="G17" s="9">
        <v>254.64</v>
      </c>
      <c r="H17" s="41" t="s">
        <v>135</v>
      </c>
      <c r="I17" s="11"/>
      <c r="J17" s="6" t="s">
        <v>17</v>
      </c>
      <c r="K17" s="11" t="s">
        <v>25</v>
      </c>
      <c r="L17" s="12" t="s">
        <v>44</v>
      </c>
      <c r="M17" s="13" t="s">
        <v>135</v>
      </c>
      <c r="N17" s="14" t="s">
        <v>138</v>
      </c>
      <c r="O17" s="9">
        <v>221.88</v>
      </c>
      <c r="P17">
        <v>254.64</v>
      </c>
    </row>
    <row r="18" spans="1:18" x14ac:dyDescent="0.25">
      <c r="A18" s="5">
        <v>44004</v>
      </c>
      <c r="B18" s="6" t="s">
        <v>5</v>
      </c>
      <c r="C18" s="7">
        <v>4500166935</v>
      </c>
      <c r="D18" s="7" t="s">
        <v>136</v>
      </c>
      <c r="E18" s="8">
        <v>1</v>
      </c>
      <c r="F18" s="9" t="s">
        <v>15</v>
      </c>
      <c r="G18" s="9">
        <v>578.76</v>
      </c>
      <c r="H18" s="41" t="s">
        <v>136</v>
      </c>
      <c r="I18" s="11"/>
      <c r="J18" s="6" t="s">
        <v>17</v>
      </c>
      <c r="K18" s="11" t="s">
        <v>56</v>
      </c>
      <c r="L18" s="12" t="s">
        <v>44</v>
      </c>
      <c r="M18" s="13" t="s">
        <v>136</v>
      </c>
      <c r="N18" s="14" t="s">
        <v>138</v>
      </c>
      <c r="O18" s="9">
        <v>504.33</v>
      </c>
      <c r="P18">
        <v>578.76</v>
      </c>
    </row>
    <row r="19" spans="1:18" x14ac:dyDescent="0.25">
      <c r="A19" s="5">
        <v>44004</v>
      </c>
      <c r="B19" s="6" t="s">
        <v>5</v>
      </c>
      <c r="C19" s="7">
        <v>4500166940</v>
      </c>
      <c r="D19" s="7" t="s">
        <v>137</v>
      </c>
      <c r="E19" s="8">
        <v>1</v>
      </c>
      <c r="F19" s="9" t="s">
        <v>15</v>
      </c>
      <c r="G19" s="9">
        <v>578.76</v>
      </c>
      <c r="H19" s="41" t="s">
        <v>137</v>
      </c>
      <c r="I19" s="11"/>
      <c r="J19" s="6" t="s">
        <v>17</v>
      </c>
      <c r="K19" s="11" t="s">
        <v>57</v>
      </c>
      <c r="L19" s="12" t="s">
        <v>44</v>
      </c>
      <c r="M19" s="13" t="s">
        <v>137</v>
      </c>
      <c r="N19" s="14" t="s">
        <v>138</v>
      </c>
      <c r="O19" s="9">
        <v>504.33</v>
      </c>
      <c r="P19">
        <v>578.76</v>
      </c>
    </row>
    <row r="20" spans="1:18" x14ac:dyDescent="0.25">
      <c r="A20" s="5">
        <v>44005</v>
      </c>
      <c r="B20" s="6" t="s">
        <v>5</v>
      </c>
      <c r="C20" s="7">
        <v>4500167032</v>
      </c>
      <c r="D20" s="7" t="s">
        <v>139</v>
      </c>
      <c r="E20" s="8">
        <v>1</v>
      </c>
      <c r="F20" s="9" t="s">
        <v>15</v>
      </c>
      <c r="G20" s="9">
        <v>578.76</v>
      </c>
      <c r="H20" s="41" t="s">
        <v>139</v>
      </c>
      <c r="I20" s="11"/>
      <c r="J20" s="6" t="s">
        <v>17</v>
      </c>
      <c r="K20" s="11" t="s">
        <v>58</v>
      </c>
      <c r="L20" s="12" t="s">
        <v>44</v>
      </c>
      <c r="M20" s="13"/>
      <c r="N20" s="14"/>
      <c r="O20" s="9">
        <v>504.33</v>
      </c>
      <c r="P20">
        <v>1736.28</v>
      </c>
      <c r="Q20">
        <f>P20/3</f>
        <v>578.76</v>
      </c>
      <c r="R20" t="s">
        <v>45</v>
      </c>
    </row>
    <row r="21" spans="1:18" x14ac:dyDescent="0.25">
      <c r="A21" s="5"/>
      <c r="B21" s="6"/>
      <c r="C21" s="7"/>
      <c r="D21" s="7" t="s">
        <v>148</v>
      </c>
      <c r="E21" s="8">
        <v>1</v>
      </c>
      <c r="F21" s="9" t="s">
        <v>15</v>
      </c>
      <c r="G21" s="9">
        <v>578.76</v>
      </c>
      <c r="H21" s="41"/>
      <c r="I21" s="11"/>
      <c r="J21" s="6" t="s">
        <v>17</v>
      </c>
      <c r="K21" s="11" t="s">
        <v>59</v>
      </c>
      <c r="L21" s="12" t="s">
        <v>44</v>
      </c>
      <c r="M21" s="13"/>
      <c r="N21" s="14"/>
      <c r="O21" s="9">
        <v>504.33</v>
      </c>
      <c r="P21">
        <v>1736.28</v>
      </c>
      <c r="Q21">
        <f>P21/3</f>
        <v>578.76</v>
      </c>
      <c r="R21" t="s">
        <v>45</v>
      </c>
    </row>
    <row r="22" spans="1:18" x14ac:dyDescent="0.25">
      <c r="A22" s="5"/>
      <c r="B22" s="6"/>
      <c r="C22" s="7"/>
      <c r="D22" s="7"/>
      <c r="E22" s="8">
        <v>1</v>
      </c>
      <c r="F22" s="9" t="s">
        <v>15</v>
      </c>
      <c r="G22" s="9">
        <v>578.76</v>
      </c>
      <c r="H22" s="41"/>
      <c r="I22" s="11"/>
      <c r="J22" s="6" t="s">
        <v>17</v>
      </c>
      <c r="K22" s="11" t="s">
        <v>60</v>
      </c>
      <c r="L22" s="12" t="s">
        <v>44</v>
      </c>
      <c r="M22" s="13"/>
      <c r="N22" s="14"/>
      <c r="O22" s="9">
        <v>504.33</v>
      </c>
      <c r="P22">
        <v>1736.28</v>
      </c>
      <c r="Q22">
        <f>P22/3</f>
        <v>578.76</v>
      </c>
      <c r="R22" t="s">
        <v>45</v>
      </c>
    </row>
    <row r="23" spans="1:18" x14ac:dyDescent="0.25">
      <c r="A23" s="5">
        <v>44008</v>
      </c>
      <c r="B23" s="6" t="s">
        <v>5</v>
      </c>
      <c r="C23" s="7">
        <v>4500167524</v>
      </c>
      <c r="D23" s="7" t="s">
        <v>140</v>
      </c>
      <c r="E23" s="8">
        <v>1</v>
      </c>
      <c r="F23" s="9" t="s">
        <v>120</v>
      </c>
      <c r="G23" s="9">
        <v>254.64</v>
      </c>
      <c r="H23" s="41" t="s">
        <v>128</v>
      </c>
      <c r="I23" s="11"/>
      <c r="J23" s="6" t="s">
        <v>17</v>
      </c>
      <c r="K23" s="11" t="s">
        <v>88</v>
      </c>
      <c r="L23" s="12" t="s">
        <v>44</v>
      </c>
      <c r="M23" s="13"/>
      <c r="N23" s="14"/>
      <c r="O23" s="9">
        <v>221.88</v>
      </c>
    </row>
    <row r="24" spans="1:18" x14ac:dyDescent="0.25">
      <c r="A24" s="5">
        <v>44011</v>
      </c>
      <c r="B24" s="6" t="s">
        <v>5</v>
      </c>
      <c r="C24" s="7">
        <v>4500167901</v>
      </c>
      <c r="D24" s="7" t="s">
        <v>141</v>
      </c>
      <c r="E24" s="8">
        <v>1</v>
      </c>
      <c r="F24" s="9" t="s">
        <v>46</v>
      </c>
      <c r="G24" s="9">
        <v>254.64</v>
      </c>
      <c r="H24" s="41" t="s">
        <v>125</v>
      </c>
      <c r="I24" s="11"/>
      <c r="J24" s="6" t="s">
        <v>17</v>
      </c>
      <c r="K24" s="11" t="s">
        <v>85</v>
      </c>
      <c r="L24" s="12" t="s">
        <v>44</v>
      </c>
      <c r="M24" s="13"/>
      <c r="N24" s="14"/>
      <c r="O24" s="9">
        <v>221.88</v>
      </c>
    </row>
    <row r="25" spans="1:18" x14ac:dyDescent="0.25">
      <c r="A25" s="5"/>
      <c r="B25" s="6"/>
      <c r="C25" s="7"/>
      <c r="D25" s="7"/>
      <c r="E25" s="8">
        <v>1</v>
      </c>
      <c r="F25" s="9" t="s">
        <v>14</v>
      </c>
      <c r="G25" s="9">
        <v>254.64</v>
      </c>
      <c r="H25" s="41" t="s">
        <v>128</v>
      </c>
      <c r="I25" s="11"/>
      <c r="J25" s="6" t="s">
        <v>17</v>
      </c>
      <c r="K25" s="11" t="s">
        <v>85</v>
      </c>
      <c r="L25" s="12" t="s">
        <v>44</v>
      </c>
      <c r="M25" s="13"/>
      <c r="N25" s="14"/>
      <c r="O25" s="9">
        <v>221.88</v>
      </c>
    </row>
    <row r="26" spans="1:18" x14ac:dyDescent="0.25">
      <c r="A26" s="5"/>
      <c r="B26" s="6"/>
      <c r="C26" s="7"/>
      <c r="D26" s="7"/>
      <c r="E26" s="8">
        <v>1</v>
      </c>
      <c r="F26" s="9" t="s">
        <v>14</v>
      </c>
      <c r="G26" s="9">
        <v>254.64</v>
      </c>
      <c r="H26" s="41" t="s">
        <v>128</v>
      </c>
      <c r="I26" s="11"/>
      <c r="J26" s="6" t="s">
        <v>17</v>
      </c>
      <c r="K26" s="11" t="s">
        <v>83</v>
      </c>
      <c r="L26" s="12" t="s">
        <v>44</v>
      </c>
      <c r="M26" s="13"/>
      <c r="N26" s="14"/>
      <c r="O26" s="9">
        <v>221.88</v>
      </c>
    </row>
    <row r="27" spans="1:18" x14ac:dyDescent="0.25">
      <c r="A27" s="5">
        <v>44020</v>
      </c>
      <c r="B27" s="6" t="s">
        <v>5</v>
      </c>
      <c r="C27" s="7">
        <v>4500169079</v>
      </c>
      <c r="D27" s="7" t="s">
        <v>144</v>
      </c>
      <c r="E27" s="8">
        <v>1</v>
      </c>
      <c r="F27" s="9" t="s">
        <v>14</v>
      </c>
      <c r="G27" s="9">
        <v>254.64</v>
      </c>
      <c r="H27" s="41" t="s">
        <v>129</v>
      </c>
      <c r="I27" s="11"/>
      <c r="J27" s="6" t="s">
        <v>17</v>
      </c>
      <c r="K27" s="11" t="s">
        <v>74</v>
      </c>
      <c r="L27" s="12" t="s">
        <v>44</v>
      </c>
      <c r="M27" s="13"/>
      <c r="N27" s="14"/>
      <c r="O27" s="9"/>
    </row>
    <row r="28" spans="1:18" x14ac:dyDescent="0.25">
      <c r="A28" s="5">
        <v>44020</v>
      </c>
      <c r="B28" s="6" t="s">
        <v>5</v>
      </c>
      <c r="C28" s="7">
        <v>4500169078</v>
      </c>
      <c r="D28" s="7" t="s">
        <v>143</v>
      </c>
      <c r="E28" s="8">
        <v>1</v>
      </c>
      <c r="F28" s="9" t="s">
        <v>15</v>
      </c>
      <c r="G28" s="9">
        <v>578.76</v>
      </c>
      <c r="H28" s="41" t="s">
        <v>125</v>
      </c>
      <c r="I28" s="11"/>
      <c r="J28" s="6" t="s">
        <v>17</v>
      </c>
      <c r="K28" s="11" t="s">
        <v>102</v>
      </c>
      <c r="L28" s="12" t="s">
        <v>44</v>
      </c>
      <c r="M28" s="13"/>
      <c r="N28" s="14"/>
      <c r="O28" s="9">
        <v>504.33</v>
      </c>
    </row>
    <row r="29" spans="1:18" x14ac:dyDescent="0.25">
      <c r="A29" s="5"/>
      <c r="B29" s="6"/>
      <c r="C29" s="7"/>
      <c r="D29" s="7"/>
      <c r="E29" s="8">
        <v>1</v>
      </c>
      <c r="F29" s="9" t="s">
        <v>15</v>
      </c>
      <c r="G29" s="9">
        <v>578.76</v>
      </c>
      <c r="H29" s="41"/>
      <c r="I29" s="11"/>
      <c r="J29" s="6" t="s">
        <v>17</v>
      </c>
      <c r="K29" s="11" t="s">
        <v>101</v>
      </c>
      <c r="L29" s="12" t="s">
        <v>44</v>
      </c>
      <c r="M29" s="13"/>
      <c r="N29" s="14"/>
      <c r="O29" s="9">
        <v>504.33</v>
      </c>
    </row>
    <row r="30" spans="1:18" x14ac:dyDescent="0.25">
      <c r="A30" s="5"/>
      <c r="B30" s="6"/>
      <c r="C30" s="7"/>
      <c r="D30" s="7"/>
      <c r="E30" s="8">
        <v>1</v>
      </c>
      <c r="F30" s="9" t="s">
        <v>15</v>
      </c>
      <c r="G30" s="9">
        <v>578.76</v>
      </c>
      <c r="H30" s="41"/>
      <c r="I30" s="11"/>
      <c r="J30" s="6" t="s">
        <v>17</v>
      </c>
      <c r="K30" s="11" t="s">
        <v>100</v>
      </c>
      <c r="L30" s="12" t="s">
        <v>44</v>
      </c>
      <c r="M30" s="13"/>
      <c r="N30" s="14"/>
      <c r="O30" s="9">
        <v>504.33</v>
      </c>
    </row>
    <row r="31" spans="1:18" x14ac:dyDescent="0.25">
      <c r="A31" s="5"/>
      <c r="B31" s="6"/>
      <c r="C31" s="7"/>
      <c r="D31" s="7"/>
      <c r="E31" s="8">
        <v>1</v>
      </c>
      <c r="F31" s="9" t="s">
        <v>15</v>
      </c>
      <c r="G31" s="9">
        <v>578.76</v>
      </c>
      <c r="H31" s="41"/>
      <c r="I31" s="11"/>
      <c r="J31" s="6" t="s">
        <v>17</v>
      </c>
      <c r="K31" s="11" t="s">
        <v>99</v>
      </c>
      <c r="L31" s="12" t="s">
        <v>44</v>
      </c>
      <c r="M31" s="13"/>
      <c r="N31" s="14"/>
      <c r="O31" s="9">
        <v>504.33</v>
      </c>
    </row>
    <row r="32" spans="1:18" x14ac:dyDescent="0.25">
      <c r="A32" s="5"/>
      <c r="B32" s="6"/>
      <c r="C32" s="7"/>
      <c r="D32" s="7"/>
      <c r="E32" s="8">
        <v>1</v>
      </c>
      <c r="F32" s="9" t="s">
        <v>15</v>
      </c>
      <c r="G32" s="9">
        <v>578.76</v>
      </c>
      <c r="H32" s="41"/>
      <c r="I32" s="11"/>
      <c r="J32" s="6" t="s">
        <v>17</v>
      </c>
      <c r="K32" s="11" t="s">
        <v>98</v>
      </c>
      <c r="L32" s="12" t="s">
        <v>44</v>
      </c>
      <c r="M32" s="13"/>
      <c r="N32" s="14"/>
      <c r="O32" s="9">
        <v>504.33</v>
      </c>
    </row>
    <row r="33" spans="1:15" x14ac:dyDescent="0.25">
      <c r="A33" s="5"/>
      <c r="B33" s="6"/>
      <c r="C33" s="7"/>
      <c r="D33" s="7"/>
      <c r="E33" s="8">
        <v>1</v>
      </c>
      <c r="F33" s="9" t="s">
        <v>15</v>
      </c>
      <c r="G33" s="9">
        <v>578.76</v>
      </c>
      <c r="H33" s="41"/>
      <c r="I33" s="11"/>
      <c r="J33" s="6" t="s">
        <v>17</v>
      </c>
      <c r="K33" s="11" t="s">
        <v>97</v>
      </c>
      <c r="L33" s="12" t="s">
        <v>44</v>
      </c>
      <c r="M33" s="13"/>
      <c r="N33" s="14"/>
      <c r="O33" s="9">
        <v>504.33</v>
      </c>
    </row>
    <row r="34" spans="1:15" x14ac:dyDescent="0.25">
      <c r="A34" s="5"/>
      <c r="B34" s="6"/>
      <c r="C34" s="7"/>
      <c r="D34" s="7"/>
      <c r="E34" s="8">
        <v>1</v>
      </c>
      <c r="F34" s="9" t="s">
        <v>15</v>
      </c>
      <c r="G34" s="9">
        <v>578.76</v>
      </c>
      <c r="H34" s="41"/>
      <c r="I34" s="11"/>
      <c r="J34" s="6" t="s">
        <v>17</v>
      </c>
      <c r="K34" s="11" t="s">
        <v>96</v>
      </c>
      <c r="L34" s="12" t="s">
        <v>44</v>
      </c>
      <c r="M34" s="13"/>
      <c r="N34" s="14"/>
      <c r="O34" s="9">
        <v>504.33</v>
      </c>
    </row>
    <row r="35" spans="1:15" x14ac:dyDescent="0.25">
      <c r="A35" s="5"/>
      <c r="B35" s="6"/>
      <c r="C35" s="7"/>
      <c r="D35" s="7"/>
      <c r="E35" s="8">
        <v>1</v>
      </c>
      <c r="F35" s="9" t="s">
        <v>15</v>
      </c>
      <c r="G35" s="9">
        <v>578.76</v>
      </c>
      <c r="H35" s="41"/>
      <c r="I35" s="11"/>
      <c r="J35" s="6" t="s">
        <v>17</v>
      </c>
      <c r="K35" s="11" t="s">
        <v>95</v>
      </c>
      <c r="L35" s="12" t="s">
        <v>44</v>
      </c>
      <c r="M35" s="13"/>
      <c r="N35" s="14"/>
      <c r="O35" s="9">
        <v>504.33</v>
      </c>
    </row>
    <row r="36" spans="1:15" x14ac:dyDescent="0.25">
      <c r="A36" s="5"/>
      <c r="B36" s="6"/>
      <c r="C36" s="7"/>
      <c r="D36" s="7"/>
      <c r="E36" s="8">
        <v>1</v>
      </c>
      <c r="F36" s="9" t="s">
        <v>15</v>
      </c>
      <c r="G36" s="9">
        <v>578.76</v>
      </c>
      <c r="H36" s="41"/>
      <c r="I36" s="11"/>
      <c r="J36" s="6" t="s">
        <v>17</v>
      </c>
      <c r="K36" s="11" t="s">
        <v>94</v>
      </c>
      <c r="L36" s="12" t="s">
        <v>44</v>
      </c>
      <c r="M36" s="13"/>
      <c r="N36" s="14"/>
      <c r="O36" s="9">
        <v>504.33</v>
      </c>
    </row>
    <row r="37" spans="1:15" x14ac:dyDescent="0.25">
      <c r="A37" s="5"/>
      <c r="B37" s="6"/>
      <c r="C37" s="7"/>
      <c r="D37" s="7"/>
      <c r="E37" s="8">
        <v>1</v>
      </c>
      <c r="F37" s="9" t="s">
        <v>15</v>
      </c>
      <c r="G37" s="9">
        <v>578.76</v>
      </c>
      <c r="H37" s="41"/>
      <c r="I37" s="11"/>
      <c r="J37" s="6" t="s">
        <v>17</v>
      </c>
      <c r="K37" s="11" t="s">
        <v>93</v>
      </c>
      <c r="L37" s="12" t="s">
        <v>44</v>
      </c>
      <c r="M37" s="13"/>
      <c r="N37" s="14"/>
      <c r="O37" s="9">
        <v>504.33</v>
      </c>
    </row>
    <row r="38" spans="1:15" x14ac:dyDescent="0.25">
      <c r="A38" s="5"/>
      <c r="B38" s="6"/>
      <c r="C38" s="7"/>
      <c r="D38" s="7"/>
      <c r="E38" s="8">
        <v>1</v>
      </c>
      <c r="F38" s="9" t="s">
        <v>15</v>
      </c>
      <c r="G38" s="9">
        <v>578.76</v>
      </c>
      <c r="H38" s="41"/>
      <c r="I38" s="11"/>
      <c r="J38" s="6" t="s">
        <v>17</v>
      </c>
      <c r="K38" s="11" t="s">
        <v>92</v>
      </c>
      <c r="L38" s="12" t="s">
        <v>44</v>
      </c>
      <c r="M38" s="13"/>
      <c r="N38" s="14"/>
      <c r="O38" s="9">
        <v>504.33</v>
      </c>
    </row>
    <row r="39" spans="1:15" x14ac:dyDescent="0.25">
      <c r="A39" s="5"/>
      <c r="B39" s="6"/>
      <c r="C39" s="7"/>
      <c r="D39" s="7"/>
      <c r="E39" s="8">
        <v>1</v>
      </c>
      <c r="F39" s="9" t="s">
        <v>15</v>
      </c>
      <c r="G39" s="9">
        <v>578.76</v>
      </c>
      <c r="H39" s="41"/>
      <c r="I39" s="11"/>
      <c r="J39" s="6" t="s">
        <v>17</v>
      </c>
      <c r="K39" s="11" t="s">
        <v>91</v>
      </c>
      <c r="L39" s="12" t="s">
        <v>44</v>
      </c>
      <c r="M39" s="13"/>
      <c r="N39" s="14"/>
      <c r="O39" s="9">
        <v>504.33</v>
      </c>
    </row>
    <row r="40" spans="1:15" x14ac:dyDescent="0.25">
      <c r="A40" s="5"/>
      <c r="B40" s="6"/>
      <c r="C40" s="7"/>
      <c r="D40" s="7"/>
      <c r="E40" s="8">
        <v>1</v>
      </c>
      <c r="F40" s="9" t="s">
        <v>15</v>
      </c>
      <c r="G40" s="9">
        <v>578.76</v>
      </c>
      <c r="H40" s="41"/>
      <c r="I40" s="11"/>
      <c r="J40" s="6" t="s">
        <v>17</v>
      </c>
      <c r="K40" s="11" t="s">
        <v>90</v>
      </c>
      <c r="L40" s="12" t="s">
        <v>44</v>
      </c>
      <c r="M40" s="13"/>
      <c r="N40" s="14"/>
      <c r="O40" s="9">
        <v>504.33</v>
      </c>
    </row>
    <row r="41" spans="1:15" x14ac:dyDescent="0.25">
      <c r="A41" s="5">
        <v>44033</v>
      </c>
      <c r="B41" s="6" t="s">
        <v>5</v>
      </c>
      <c r="C41" s="7">
        <v>4500170809</v>
      </c>
      <c r="D41" s="7" t="s">
        <v>147</v>
      </c>
      <c r="E41" s="8">
        <v>1</v>
      </c>
      <c r="F41" s="9" t="s">
        <v>13</v>
      </c>
      <c r="G41" s="9">
        <v>105.6</v>
      </c>
      <c r="H41" s="41"/>
      <c r="I41" s="11"/>
      <c r="J41" s="6" t="s">
        <v>17</v>
      </c>
      <c r="K41" s="11" t="s">
        <v>77</v>
      </c>
      <c r="L41" s="12" t="s">
        <v>44</v>
      </c>
      <c r="M41" s="13"/>
      <c r="N41" s="14"/>
      <c r="O41" s="9"/>
    </row>
    <row r="42" spans="1:15" x14ac:dyDescent="0.25">
      <c r="A42" s="5">
        <v>44020</v>
      </c>
      <c r="B42" s="6" t="s">
        <v>5</v>
      </c>
      <c r="C42" s="7">
        <v>4500169098</v>
      </c>
      <c r="D42" s="7" t="s">
        <v>145</v>
      </c>
      <c r="E42" s="8">
        <v>1</v>
      </c>
      <c r="F42" s="9" t="s">
        <v>15</v>
      </c>
      <c r="G42" s="9">
        <v>578.76</v>
      </c>
      <c r="H42" s="10"/>
      <c r="I42" s="11"/>
      <c r="J42" s="6" t="s">
        <v>17</v>
      </c>
      <c r="K42" s="11"/>
      <c r="L42" s="12" t="s">
        <v>44</v>
      </c>
      <c r="M42" s="13"/>
      <c r="N42" s="14"/>
      <c r="O42" s="9"/>
    </row>
    <row r="43" spans="1:15" x14ac:dyDescent="0.25">
      <c r="A43" s="5">
        <v>44020</v>
      </c>
      <c r="B43" s="6" t="s">
        <v>5</v>
      </c>
      <c r="C43" s="7">
        <v>4500169136</v>
      </c>
      <c r="D43" s="7" t="s">
        <v>146</v>
      </c>
      <c r="E43" s="8">
        <v>1</v>
      </c>
      <c r="F43" s="9" t="s">
        <v>15</v>
      </c>
      <c r="G43" s="9">
        <v>578.76</v>
      </c>
      <c r="H43" s="10"/>
      <c r="I43" s="11"/>
      <c r="J43" s="6" t="s">
        <v>17</v>
      </c>
      <c r="K43" s="11"/>
      <c r="L43" s="12" t="s">
        <v>44</v>
      </c>
      <c r="M43" s="13"/>
      <c r="N43" s="14"/>
      <c r="O43" s="9"/>
    </row>
    <row r="44" spans="1:15" x14ac:dyDescent="0.25">
      <c r="A44" s="5">
        <v>44043</v>
      </c>
      <c r="B44" s="6" t="s">
        <v>5</v>
      </c>
      <c r="C44" s="7">
        <v>4500172236</v>
      </c>
      <c r="D44" s="7" t="s">
        <v>153</v>
      </c>
      <c r="E44" s="8">
        <v>1</v>
      </c>
      <c r="F44" s="9" t="s">
        <v>15</v>
      </c>
      <c r="G44" s="9">
        <v>578.76</v>
      </c>
      <c r="H44" s="10"/>
      <c r="I44" s="11"/>
      <c r="J44" s="6" t="s">
        <v>17</v>
      </c>
      <c r="K44" s="11"/>
      <c r="L44" s="12" t="s">
        <v>44</v>
      </c>
      <c r="M44" s="13"/>
      <c r="N44" s="14"/>
      <c r="O44" s="9"/>
    </row>
    <row r="45" spans="1:15" x14ac:dyDescent="0.25">
      <c r="A45" s="5"/>
      <c r="B45" s="6"/>
      <c r="C45" s="7"/>
      <c r="D45" s="7"/>
      <c r="E45" s="8">
        <v>1</v>
      </c>
      <c r="F45" s="9" t="s">
        <v>15</v>
      </c>
      <c r="G45" s="9">
        <v>578.76</v>
      </c>
      <c r="H45" s="10"/>
      <c r="I45" s="11"/>
      <c r="J45" s="6" t="s">
        <v>17</v>
      </c>
      <c r="K45" s="11"/>
      <c r="L45" s="12" t="s">
        <v>44</v>
      </c>
      <c r="M45" s="13"/>
      <c r="N45" s="14"/>
      <c r="O45" s="9"/>
    </row>
    <row r="46" spans="1:15" x14ac:dyDescent="0.25">
      <c r="A46" s="5"/>
      <c r="B46" s="6"/>
      <c r="C46" s="7"/>
      <c r="D46" s="7"/>
      <c r="E46" s="8">
        <v>1</v>
      </c>
      <c r="F46" s="9" t="s">
        <v>15</v>
      </c>
      <c r="G46" s="9">
        <v>578.76</v>
      </c>
      <c r="H46" s="10"/>
      <c r="I46" s="11"/>
      <c r="J46" s="6" t="s">
        <v>17</v>
      </c>
      <c r="K46" s="11"/>
      <c r="L46" s="12" t="s">
        <v>44</v>
      </c>
      <c r="M46" s="13"/>
      <c r="N46" s="14"/>
      <c r="O46" s="9"/>
    </row>
    <row r="47" spans="1:15" x14ac:dyDescent="0.25">
      <c r="A47" s="5">
        <v>44043</v>
      </c>
      <c r="B47" s="6" t="s">
        <v>5</v>
      </c>
      <c r="C47" s="7">
        <v>4500172330</v>
      </c>
      <c r="D47" s="7" t="s">
        <v>152</v>
      </c>
      <c r="E47" s="8">
        <v>1</v>
      </c>
      <c r="F47" s="9" t="s">
        <v>15</v>
      </c>
      <c r="G47" s="9">
        <v>578.76</v>
      </c>
      <c r="H47" s="10"/>
      <c r="I47" s="11"/>
      <c r="J47" s="6" t="s">
        <v>17</v>
      </c>
      <c r="K47" s="11"/>
      <c r="L47" s="12" t="s">
        <v>44</v>
      </c>
      <c r="M47" s="13"/>
      <c r="N47" s="14"/>
      <c r="O47" s="9"/>
    </row>
    <row r="48" spans="1:15" x14ac:dyDescent="0.25">
      <c r="A48" s="5">
        <v>44096</v>
      </c>
      <c r="B48" s="6" t="s">
        <v>5</v>
      </c>
      <c r="C48" s="7">
        <v>4500179299</v>
      </c>
      <c r="D48" s="7">
        <v>3065</v>
      </c>
      <c r="E48" s="8">
        <v>1</v>
      </c>
      <c r="F48" s="9" t="s">
        <v>154</v>
      </c>
      <c r="G48" s="9">
        <v>171.12</v>
      </c>
      <c r="H48" s="10"/>
      <c r="I48" s="11"/>
      <c r="J48" s="6" t="s">
        <v>17</v>
      </c>
      <c r="K48" s="11" t="s">
        <v>157</v>
      </c>
      <c r="L48" s="12" t="s">
        <v>42</v>
      </c>
      <c r="M48" s="13"/>
      <c r="N48" s="14"/>
      <c r="O48" s="9"/>
    </row>
    <row r="49" spans="1:15" x14ac:dyDescent="0.25">
      <c r="A49" s="5">
        <v>44144</v>
      </c>
      <c r="B49" s="6" t="s">
        <v>5</v>
      </c>
      <c r="C49" s="7">
        <v>4500188071</v>
      </c>
      <c r="D49" s="7">
        <v>26</v>
      </c>
      <c r="E49" s="8">
        <v>1</v>
      </c>
      <c r="F49" s="9" t="s">
        <v>156</v>
      </c>
      <c r="G49" s="9">
        <v>826.56</v>
      </c>
      <c r="H49" s="10"/>
      <c r="I49" s="11"/>
      <c r="J49" s="6" t="s">
        <v>17</v>
      </c>
      <c r="K49" s="11"/>
      <c r="L49" s="12" t="s">
        <v>42</v>
      </c>
      <c r="M49" s="13"/>
      <c r="N49" s="14"/>
      <c r="O49" s="9"/>
    </row>
    <row r="50" spans="1:15" x14ac:dyDescent="0.25">
      <c r="A50" s="5"/>
      <c r="B50" s="6"/>
      <c r="C50" s="7"/>
      <c r="D50" s="7"/>
      <c r="E50" s="8">
        <v>1</v>
      </c>
      <c r="F50" s="9" t="s">
        <v>156</v>
      </c>
      <c r="G50" s="9">
        <v>826.56</v>
      </c>
      <c r="H50" s="10"/>
      <c r="I50" s="11"/>
      <c r="J50" s="6" t="s">
        <v>17</v>
      </c>
      <c r="K50" s="11"/>
      <c r="L50" s="12" t="s">
        <v>42</v>
      </c>
      <c r="M50" s="13"/>
      <c r="N50" s="14"/>
      <c r="O50" s="9"/>
    </row>
    <row r="51" spans="1:15" x14ac:dyDescent="0.25">
      <c r="A51" s="5">
        <v>44144</v>
      </c>
      <c r="B51" s="6" t="s">
        <v>5</v>
      </c>
      <c r="C51" s="7">
        <v>4500188793</v>
      </c>
      <c r="D51" s="7">
        <v>3138</v>
      </c>
      <c r="E51" s="8">
        <v>1</v>
      </c>
      <c r="F51" s="9" t="s">
        <v>156</v>
      </c>
      <c r="G51" s="9">
        <v>826.56</v>
      </c>
      <c r="H51" s="10"/>
      <c r="I51" s="11"/>
      <c r="J51" s="6" t="s">
        <v>17</v>
      </c>
      <c r="K51" s="11"/>
      <c r="L51" s="12" t="s">
        <v>42</v>
      </c>
      <c r="M51" s="13"/>
      <c r="N51" s="14"/>
      <c r="O51" s="9"/>
    </row>
    <row r="52" spans="1:15" x14ac:dyDescent="0.25">
      <c r="A52" s="5">
        <v>44159</v>
      </c>
      <c r="B52" s="6" t="s">
        <v>5</v>
      </c>
      <c r="C52" s="7">
        <v>4500191150</v>
      </c>
      <c r="D52" s="7">
        <v>3154</v>
      </c>
      <c r="E52" s="8">
        <v>1</v>
      </c>
      <c r="F52" s="9" t="s">
        <v>156</v>
      </c>
      <c r="G52" s="9">
        <v>826.56</v>
      </c>
      <c r="H52" s="10"/>
      <c r="I52" s="11"/>
      <c r="J52" s="6" t="s">
        <v>17</v>
      </c>
      <c r="K52" s="11"/>
      <c r="L52" s="12" t="s">
        <v>42</v>
      </c>
      <c r="M52" s="13"/>
      <c r="N52" s="14"/>
      <c r="O52" s="9"/>
    </row>
    <row r="53" spans="1:15" x14ac:dyDescent="0.25">
      <c r="A53" s="5"/>
      <c r="B53" s="6"/>
      <c r="C53" s="7"/>
      <c r="D53" s="7"/>
      <c r="E53" s="8"/>
      <c r="F53" s="9"/>
      <c r="G53" s="9"/>
      <c r="H53" s="10"/>
      <c r="I53" s="11"/>
      <c r="J53" s="6"/>
      <c r="K53" s="11"/>
      <c r="L53" s="12"/>
      <c r="M53" s="13"/>
      <c r="N53" s="14"/>
      <c r="O53" s="9"/>
    </row>
    <row r="54" spans="1:15" x14ac:dyDescent="0.25">
      <c r="A54" s="5"/>
      <c r="B54" s="6"/>
      <c r="C54" s="7"/>
      <c r="D54" s="7"/>
      <c r="E54" s="8"/>
      <c r="F54" s="9"/>
      <c r="G54" s="9"/>
      <c r="H54" s="10"/>
      <c r="I54" s="11"/>
      <c r="J54" s="6"/>
      <c r="K54" s="11"/>
      <c r="L54" s="12"/>
      <c r="M54" s="13"/>
      <c r="N54" s="14"/>
      <c r="O54" s="9"/>
    </row>
    <row r="55" spans="1:15" x14ac:dyDescent="0.25">
      <c r="A55" s="5"/>
      <c r="B55" s="6"/>
      <c r="C55" s="7"/>
      <c r="D55" s="7"/>
      <c r="E55" s="8"/>
      <c r="F55" s="9"/>
      <c r="G55" s="9"/>
      <c r="H55" s="10"/>
      <c r="I55" s="11"/>
      <c r="J55" s="6"/>
      <c r="K55" s="11"/>
      <c r="L55" s="12"/>
      <c r="M55" s="13"/>
      <c r="N55" s="14"/>
      <c r="O55" s="9"/>
    </row>
    <row r="56" spans="1:15" x14ac:dyDescent="0.25">
      <c r="A56" s="5"/>
      <c r="B56" s="6"/>
      <c r="C56" s="7"/>
      <c r="D56" s="7"/>
      <c r="E56" s="8"/>
      <c r="F56" s="9"/>
      <c r="G56" s="9"/>
      <c r="H56" s="10"/>
      <c r="I56" s="11"/>
      <c r="J56" s="6"/>
      <c r="K56" s="11"/>
      <c r="L56" s="12"/>
      <c r="M56" s="13"/>
      <c r="N56" s="14"/>
      <c r="O56" s="9"/>
    </row>
    <row r="57" spans="1:15" x14ac:dyDescent="0.25">
      <c r="A57" s="5"/>
      <c r="B57" s="6"/>
      <c r="C57" s="7"/>
      <c r="D57" s="7"/>
      <c r="E57" s="8"/>
      <c r="F57" s="9"/>
      <c r="G57" s="9"/>
      <c r="H57" s="10"/>
      <c r="I57" s="11"/>
      <c r="J57" s="6"/>
      <c r="K57" s="11"/>
      <c r="L57" s="12"/>
      <c r="M57" s="13"/>
      <c r="N57" s="14"/>
      <c r="O57" s="9"/>
    </row>
    <row r="58" spans="1:15" s="4" customFormat="1" x14ac:dyDescent="0.25">
      <c r="A58" s="2" t="s">
        <v>7</v>
      </c>
      <c r="B58" s="2" t="s">
        <v>24</v>
      </c>
      <c r="C58" s="2" t="s">
        <v>6</v>
      </c>
      <c r="D58" s="2" t="s">
        <v>159</v>
      </c>
      <c r="E58" s="2" t="s">
        <v>1</v>
      </c>
      <c r="F58" s="2" t="s">
        <v>2</v>
      </c>
      <c r="G58" s="2"/>
      <c r="H58" s="2" t="s">
        <v>3</v>
      </c>
      <c r="I58" s="2"/>
      <c r="J58" s="2" t="s">
        <v>4</v>
      </c>
      <c r="K58" s="2" t="s">
        <v>9</v>
      </c>
      <c r="L58" s="2" t="s">
        <v>26</v>
      </c>
      <c r="M58" s="2" t="s">
        <v>27</v>
      </c>
      <c r="N58" s="2"/>
      <c r="O58" s="2"/>
    </row>
    <row r="59" spans="1:15" x14ac:dyDescent="0.25">
      <c r="A59" s="5">
        <v>44210</v>
      </c>
      <c r="B59" s="6"/>
      <c r="C59" s="19">
        <v>4500202217</v>
      </c>
      <c r="D59" s="7" t="s">
        <v>158</v>
      </c>
      <c r="E59" s="8">
        <v>1</v>
      </c>
      <c r="F59" s="9" t="s">
        <v>39</v>
      </c>
      <c r="G59" s="9" t="s">
        <v>148</v>
      </c>
      <c r="H59" s="10">
        <v>44575</v>
      </c>
      <c r="I59" s="11"/>
      <c r="J59" s="6" t="s">
        <v>17</v>
      </c>
      <c r="K59" s="11"/>
      <c r="L59" s="12"/>
      <c r="M59" s="13"/>
      <c r="N59" s="14"/>
      <c r="O59" s="9"/>
    </row>
    <row r="60" spans="1:15" s="4" customFormat="1" x14ac:dyDescent="0.25">
      <c r="A60" s="5">
        <v>44099</v>
      </c>
      <c r="B60" s="6">
        <v>110002759293</v>
      </c>
      <c r="C60" s="7">
        <v>4500136765</v>
      </c>
      <c r="D60" s="7"/>
      <c r="E60" s="8">
        <v>3</v>
      </c>
      <c r="F60" s="9" t="s">
        <v>155</v>
      </c>
      <c r="G60" s="2" t="s">
        <v>148</v>
      </c>
      <c r="H60" s="10">
        <v>44464</v>
      </c>
      <c r="I60" s="2"/>
      <c r="J60" s="6" t="s">
        <v>17</v>
      </c>
      <c r="K60" s="2"/>
      <c r="L60" s="2"/>
      <c r="M60" s="2"/>
      <c r="N60" s="2"/>
      <c r="O60" s="2"/>
    </row>
    <row r="61" spans="1:15" x14ac:dyDescent="0.25">
      <c r="A61" s="5">
        <v>44011</v>
      </c>
      <c r="B61" s="6">
        <v>110002732524</v>
      </c>
      <c r="C61" s="7">
        <v>4500134473</v>
      </c>
      <c r="D61" s="7"/>
      <c r="E61" s="8">
        <v>1</v>
      </c>
      <c r="F61" s="9" t="s">
        <v>155</v>
      </c>
      <c r="G61" s="9" t="s">
        <v>148</v>
      </c>
      <c r="H61" s="10">
        <v>44416</v>
      </c>
      <c r="I61" s="8"/>
      <c r="J61" s="6" t="s">
        <v>17</v>
      </c>
      <c r="K61" s="9" t="s">
        <v>121</v>
      </c>
      <c r="L61" s="18" t="s">
        <v>29</v>
      </c>
      <c r="M61" s="18" t="s">
        <v>28</v>
      </c>
      <c r="N61" s="14" t="s">
        <v>35</v>
      </c>
      <c r="O61" s="9"/>
    </row>
    <row r="62" spans="1:15" x14ac:dyDescent="0.25">
      <c r="A62" s="5">
        <v>43949</v>
      </c>
      <c r="B62" s="6">
        <v>110002640180</v>
      </c>
      <c r="C62" s="7">
        <v>4500160547</v>
      </c>
      <c r="D62" s="7"/>
      <c r="E62" s="8">
        <v>1</v>
      </c>
      <c r="F62" s="9" t="s">
        <v>155</v>
      </c>
      <c r="G62" s="9" t="s">
        <v>148</v>
      </c>
      <c r="H62" s="10">
        <v>44339</v>
      </c>
      <c r="I62" s="8"/>
      <c r="J62" s="6" t="s">
        <v>17</v>
      </c>
      <c r="K62" s="9" t="s">
        <v>12</v>
      </c>
      <c r="L62" s="18"/>
      <c r="M62" s="18"/>
      <c r="N62" s="14" t="s">
        <v>35</v>
      </c>
      <c r="O62" s="9"/>
    </row>
    <row r="63" spans="1:15" x14ac:dyDescent="0.25">
      <c r="A63" s="5">
        <v>43942</v>
      </c>
      <c r="B63" s="6"/>
      <c r="C63" s="19">
        <v>4500159849</v>
      </c>
      <c r="D63" s="7"/>
      <c r="E63" s="8">
        <v>1</v>
      </c>
      <c r="F63" s="20" t="s">
        <v>39</v>
      </c>
      <c r="G63" s="35" t="s">
        <v>148</v>
      </c>
      <c r="H63" s="10">
        <v>44307</v>
      </c>
      <c r="I63" s="8"/>
      <c r="J63" s="6" t="s">
        <v>17</v>
      </c>
      <c r="K63" s="9" t="s">
        <v>38</v>
      </c>
      <c r="L63" s="18"/>
      <c r="M63" s="18"/>
      <c r="N63" s="14" t="s">
        <v>35</v>
      </c>
      <c r="O63" s="35"/>
    </row>
    <row r="64" spans="1:15" x14ac:dyDescent="0.25">
      <c r="A64" s="5">
        <v>43858</v>
      </c>
      <c r="B64" s="6">
        <v>110002505920</v>
      </c>
      <c r="C64" s="7">
        <v>4500150846</v>
      </c>
      <c r="D64" s="7"/>
      <c r="E64" s="8">
        <v>1</v>
      </c>
      <c r="F64" s="9" t="s">
        <v>11</v>
      </c>
      <c r="G64" s="9"/>
      <c r="H64" s="10">
        <v>44249</v>
      </c>
      <c r="I64" s="8"/>
      <c r="J64" s="6" t="s">
        <v>17</v>
      </c>
      <c r="K64" s="9" t="s">
        <v>36</v>
      </c>
      <c r="L64" s="18"/>
      <c r="M64" s="18"/>
      <c r="N64" s="14" t="s">
        <v>35</v>
      </c>
      <c r="O64" s="9"/>
    </row>
    <row r="65" spans="1:15" x14ac:dyDescent="0.25">
      <c r="A65" s="5">
        <v>43858</v>
      </c>
      <c r="B65" s="6">
        <v>110002501451</v>
      </c>
      <c r="C65" s="7">
        <v>4500150847</v>
      </c>
      <c r="D65" s="7"/>
      <c r="E65" s="8">
        <v>1</v>
      </c>
      <c r="F65" s="9" t="s">
        <v>11</v>
      </c>
      <c r="G65" s="9"/>
      <c r="H65" s="10">
        <v>44245</v>
      </c>
      <c r="I65" s="8"/>
      <c r="J65" s="6" t="s">
        <v>17</v>
      </c>
      <c r="K65" s="9" t="s">
        <v>34</v>
      </c>
      <c r="L65" s="18"/>
      <c r="M65" s="18"/>
      <c r="N65" s="14" t="s">
        <v>35</v>
      </c>
      <c r="O65" s="9"/>
    </row>
    <row r="68" spans="1:15" x14ac:dyDescent="0.25">
      <c r="A68" s="5">
        <v>43858</v>
      </c>
      <c r="B68" s="6">
        <v>110002501451</v>
      </c>
      <c r="C68" s="7">
        <v>4500150847</v>
      </c>
      <c r="D68" s="7"/>
      <c r="E68" s="8">
        <v>1</v>
      </c>
      <c r="F68" s="9" t="s">
        <v>11</v>
      </c>
      <c r="G68" s="9"/>
      <c r="H68" s="10">
        <v>44245</v>
      </c>
      <c r="I68" s="8"/>
      <c r="J68" s="6" t="s">
        <v>17</v>
      </c>
      <c r="K68" s="9" t="s">
        <v>34</v>
      </c>
      <c r="L68" s="18"/>
      <c r="M68" s="18"/>
      <c r="N68" s="14" t="s">
        <v>35</v>
      </c>
      <c r="O68" s="9"/>
    </row>
    <row r="74" spans="1:15" x14ac:dyDescent="0.25">
      <c r="E74" s="21"/>
    </row>
  </sheetData>
  <autoFilter ref="A1:B1" xr:uid="{00000000-0009-0000-0000-000003000000}"/>
  <hyperlinks>
    <hyperlink ref="K34" r:id="rId1" display="mailto:ux-design-cba@mercadolibre.com" xr:uid="{00000000-0004-0000-0300-000000000000}"/>
    <hyperlink ref="K40" r:id="rId2" display="mailto:uxsl@mercadolibre.com" xr:uid="{00000000-0004-0000-0300-000001000000}"/>
  </hyperlinks>
  <pageMargins left="0.7" right="0.7" top="0.75" bottom="0.75" header="0.3" footer="0.3"/>
  <pageSetup paperSize="9" orientation="portrait" horizontalDpi="3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N33"/>
  <sheetViews>
    <sheetView topLeftCell="A19" workbookViewId="0">
      <selection activeCell="L31" sqref="C31:L31"/>
    </sheetView>
  </sheetViews>
  <sheetFormatPr baseColWidth="10" defaultRowHeight="15" x14ac:dyDescent="0.25"/>
  <cols>
    <col min="2" max="2" width="22.85546875" customWidth="1"/>
    <col min="6" max="6" width="30.42578125" customWidth="1"/>
    <col min="10" max="10" width="26" customWidth="1"/>
  </cols>
  <sheetData>
    <row r="1" spans="1:14" x14ac:dyDescent="0.25">
      <c r="A1" s="2"/>
      <c r="B1" s="2"/>
      <c r="C1" s="2"/>
      <c r="D1" s="2"/>
      <c r="E1" s="2"/>
      <c r="F1" s="23" t="s">
        <v>124</v>
      </c>
      <c r="G1" s="2"/>
      <c r="H1" s="2"/>
      <c r="I1" s="2"/>
      <c r="J1" s="2"/>
      <c r="K1" s="2"/>
      <c r="L1" s="2"/>
      <c r="M1" s="2"/>
      <c r="N1" s="2"/>
    </row>
    <row r="2" spans="1:14" x14ac:dyDescent="0.25">
      <c r="A2" s="2" t="s">
        <v>40</v>
      </c>
      <c r="B2" s="2" t="s">
        <v>0</v>
      </c>
      <c r="C2" s="2" t="s">
        <v>6</v>
      </c>
      <c r="D2" s="2"/>
      <c r="E2" s="2" t="s">
        <v>1</v>
      </c>
      <c r="F2" s="2" t="s">
        <v>2</v>
      </c>
      <c r="G2" s="2" t="s">
        <v>138</v>
      </c>
      <c r="H2" s="2"/>
      <c r="I2" s="2" t="s">
        <v>150</v>
      </c>
      <c r="J2" s="2" t="s">
        <v>151</v>
      </c>
      <c r="K2" s="2"/>
      <c r="L2" s="2"/>
      <c r="M2" s="2"/>
      <c r="N2" s="2"/>
    </row>
    <row r="3" spans="1:14" x14ac:dyDescent="0.25">
      <c r="A3" s="5">
        <v>43684</v>
      </c>
      <c r="B3" s="6" t="s">
        <v>5</v>
      </c>
      <c r="C3" s="7">
        <v>4500133757</v>
      </c>
      <c r="D3" s="7"/>
      <c r="E3" s="8">
        <v>1</v>
      </c>
      <c r="F3" s="9" t="s">
        <v>13</v>
      </c>
      <c r="G3" s="10">
        <v>44016</v>
      </c>
      <c r="H3" s="11"/>
      <c r="I3" s="6" t="s">
        <v>17</v>
      </c>
      <c r="J3" s="11"/>
      <c r="K3" s="12"/>
      <c r="L3" s="13"/>
      <c r="M3" s="14"/>
      <c r="N3" s="9"/>
    </row>
    <row r="4" spans="1:14" x14ac:dyDescent="0.25">
      <c r="A4" s="5">
        <v>43684</v>
      </c>
      <c r="B4" s="6" t="s">
        <v>5</v>
      </c>
      <c r="C4" s="7">
        <v>4500133757</v>
      </c>
      <c r="D4" s="7"/>
      <c r="E4" s="8">
        <v>5</v>
      </c>
      <c r="F4" s="9" t="s">
        <v>14</v>
      </c>
      <c r="G4" s="10">
        <v>44016</v>
      </c>
      <c r="H4" s="11"/>
      <c r="I4" s="6" t="s">
        <v>17</v>
      </c>
      <c r="J4" s="11"/>
      <c r="K4" s="12"/>
      <c r="L4" s="13"/>
      <c r="M4" s="14"/>
      <c r="N4" s="9"/>
    </row>
    <row r="5" spans="1:14" x14ac:dyDescent="0.25">
      <c r="A5" s="5">
        <v>43684</v>
      </c>
      <c r="B5" s="6" t="s">
        <v>5</v>
      </c>
      <c r="C5" s="7">
        <v>4500133824</v>
      </c>
      <c r="D5" s="7"/>
      <c r="E5" s="8">
        <v>1</v>
      </c>
      <c r="F5" s="9" t="s">
        <v>15</v>
      </c>
      <c r="G5" s="10">
        <v>44016</v>
      </c>
      <c r="H5" s="11"/>
      <c r="I5" s="6" t="s">
        <v>17</v>
      </c>
      <c r="J5" s="11"/>
      <c r="K5" s="12"/>
      <c r="L5" s="13"/>
      <c r="M5" s="14"/>
      <c r="N5" s="9"/>
    </row>
    <row r="6" spans="1:14" x14ac:dyDescent="0.25">
      <c r="A6" s="5">
        <v>43684</v>
      </c>
      <c r="B6" s="6" t="s">
        <v>5</v>
      </c>
      <c r="C6" s="7">
        <v>4500133787</v>
      </c>
      <c r="D6" s="7"/>
      <c r="E6" s="8">
        <v>14</v>
      </c>
      <c r="F6" s="9" t="s">
        <v>15</v>
      </c>
      <c r="G6" s="10">
        <v>44016</v>
      </c>
      <c r="H6" s="11"/>
      <c r="I6" s="6" t="s">
        <v>17</v>
      </c>
      <c r="J6" s="11"/>
      <c r="K6" s="12"/>
      <c r="L6" s="13"/>
      <c r="M6" s="14"/>
      <c r="N6" s="9"/>
    </row>
    <row r="7" spans="1:14" x14ac:dyDescent="0.25">
      <c r="A7" s="5">
        <v>43684</v>
      </c>
      <c r="B7" s="6" t="s">
        <v>5</v>
      </c>
      <c r="C7" s="7">
        <v>4500133906</v>
      </c>
      <c r="D7" s="7"/>
      <c r="E7" s="8">
        <v>2</v>
      </c>
      <c r="F7" s="9" t="s">
        <v>16</v>
      </c>
      <c r="G7" s="10">
        <v>44016</v>
      </c>
      <c r="H7" s="11"/>
      <c r="I7" s="6" t="s">
        <v>17</v>
      </c>
      <c r="J7" s="11"/>
      <c r="K7" s="12"/>
      <c r="L7" s="13"/>
      <c r="M7" s="14"/>
      <c r="N7" s="9"/>
    </row>
    <row r="8" spans="1:14" x14ac:dyDescent="0.25">
      <c r="A8" s="5">
        <v>43684</v>
      </c>
      <c r="B8" s="6" t="s">
        <v>5</v>
      </c>
      <c r="C8" s="7">
        <v>4500133906</v>
      </c>
      <c r="D8" s="7"/>
      <c r="E8" s="8">
        <v>2</v>
      </c>
      <c r="F8" s="9" t="s">
        <v>14</v>
      </c>
      <c r="G8" s="10">
        <v>44016</v>
      </c>
      <c r="H8" s="11"/>
      <c r="I8" s="6" t="s">
        <v>17</v>
      </c>
      <c r="J8" s="11"/>
      <c r="K8" s="12"/>
      <c r="L8" s="13"/>
      <c r="M8" s="14"/>
      <c r="N8" s="9"/>
    </row>
    <row r="9" spans="1:14" x14ac:dyDescent="0.25">
      <c r="A9" s="5">
        <v>43684</v>
      </c>
      <c r="B9" s="6" t="s">
        <v>5</v>
      </c>
      <c r="C9" s="7">
        <v>4500133912</v>
      </c>
      <c r="D9" s="7"/>
      <c r="E9" s="8">
        <v>1</v>
      </c>
      <c r="F9" s="9" t="s">
        <v>15</v>
      </c>
      <c r="G9" s="10">
        <v>44016</v>
      </c>
      <c r="H9" s="11"/>
      <c r="I9" s="6" t="s">
        <v>17</v>
      </c>
      <c r="J9" s="11"/>
      <c r="K9" s="12"/>
      <c r="L9" s="13"/>
      <c r="M9" s="14"/>
      <c r="N9" s="9"/>
    </row>
    <row r="10" spans="1:14" x14ac:dyDescent="0.25">
      <c r="A10" s="5">
        <v>43684</v>
      </c>
      <c r="B10" s="6" t="s">
        <v>5</v>
      </c>
      <c r="C10" s="7">
        <v>4500133910</v>
      </c>
      <c r="D10" s="7"/>
      <c r="E10" s="8">
        <v>3</v>
      </c>
      <c r="F10" s="9" t="s">
        <v>15</v>
      </c>
      <c r="G10" s="10">
        <v>44016</v>
      </c>
      <c r="H10" s="11"/>
      <c r="I10" s="6" t="s">
        <v>17</v>
      </c>
      <c r="J10" s="11"/>
      <c r="K10" s="12"/>
      <c r="L10" s="13"/>
      <c r="M10" s="14"/>
      <c r="N10" s="9"/>
    </row>
    <row r="11" spans="1:14" x14ac:dyDescent="0.25">
      <c r="A11" s="5">
        <v>43686</v>
      </c>
      <c r="B11" s="6" t="s">
        <v>5</v>
      </c>
      <c r="C11" s="7">
        <v>4500134345</v>
      </c>
      <c r="D11" s="7"/>
      <c r="E11" s="8">
        <v>1</v>
      </c>
      <c r="F11" s="9" t="s">
        <v>13</v>
      </c>
      <c r="G11" s="10">
        <v>44016</v>
      </c>
      <c r="H11" s="11"/>
      <c r="I11" s="6" t="s">
        <v>17</v>
      </c>
      <c r="J11" s="11"/>
      <c r="K11" s="12"/>
      <c r="L11" s="13"/>
      <c r="M11" s="14"/>
      <c r="N11" s="9"/>
    </row>
    <row r="12" spans="1:14" x14ac:dyDescent="0.25">
      <c r="A12" s="5">
        <v>43686</v>
      </c>
      <c r="B12" s="6" t="s">
        <v>5</v>
      </c>
      <c r="C12" s="7">
        <v>4500134338</v>
      </c>
      <c r="D12" s="7"/>
      <c r="E12" s="8">
        <v>1</v>
      </c>
      <c r="F12" s="9" t="s">
        <v>15</v>
      </c>
      <c r="G12" s="10">
        <v>44016</v>
      </c>
      <c r="H12" s="11"/>
      <c r="I12" s="6" t="s">
        <v>17</v>
      </c>
      <c r="J12" s="11"/>
      <c r="K12" s="12"/>
      <c r="L12" s="13"/>
      <c r="M12" s="14"/>
      <c r="N12" s="9"/>
    </row>
    <row r="13" spans="1:14" x14ac:dyDescent="0.25">
      <c r="A13" s="5">
        <v>43692</v>
      </c>
      <c r="B13" s="6" t="s">
        <v>5</v>
      </c>
      <c r="C13" s="7">
        <v>4500134352</v>
      </c>
      <c r="D13" s="7"/>
      <c r="E13" s="8">
        <v>1</v>
      </c>
      <c r="F13" s="9" t="s">
        <v>18</v>
      </c>
      <c r="G13" s="10">
        <v>44016</v>
      </c>
      <c r="H13" s="11"/>
      <c r="I13" s="6" t="s">
        <v>17</v>
      </c>
      <c r="J13" s="11"/>
      <c r="K13" s="12"/>
      <c r="L13" s="13"/>
      <c r="M13" s="14"/>
      <c r="N13" s="9"/>
    </row>
    <row r="14" spans="1:14" x14ac:dyDescent="0.25">
      <c r="A14" s="5">
        <v>43692</v>
      </c>
      <c r="B14" s="6" t="s">
        <v>5</v>
      </c>
      <c r="C14" s="7">
        <v>4500134393</v>
      </c>
      <c r="D14" s="7"/>
      <c r="E14" s="8">
        <v>2</v>
      </c>
      <c r="F14" s="9" t="s">
        <v>14</v>
      </c>
      <c r="G14" s="10">
        <v>44016</v>
      </c>
      <c r="H14" s="11"/>
      <c r="I14" s="6" t="s">
        <v>17</v>
      </c>
      <c r="J14" s="11"/>
      <c r="K14" s="12"/>
      <c r="L14" s="13"/>
      <c r="M14" s="14"/>
      <c r="N14" s="9"/>
    </row>
    <row r="15" spans="1:14" x14ac:dyDescent="0.25">
      <c r="A15" s="5">
        <v>43695</v>
      </c>
      <c r="B15" s="6" t="s">
        <v>5</v>
      </c>
      <c r="C15" s="7">
        <v>4500134362</v>
      </c>
      <c r="D15" s="7"/>
      <c r="E15" s="8">
        <v>1</v>
      </c>
      <c r="F15" s="9" t="s">
        <v>15</v>
      </c>
      <c r="G15" s="10">
        <v>44016</v>
      </c>
      <c r="H15" s="11"/>
      <c r="I15" s="6" t="s">
        <v>17</v>
      </c>
      <c r="J15" s="11" t="s">
        <v>20</v>
      </c>
      <c r="K15" s="12"/>
      <c r="L15" s="13"/>
      <c r="M15" s="14"/>
      <c r="N15" s="9"/>
    </row>
    <row r="16" spans="1:14" ht="14.25" customHeight="1" x14ac:dyDescent="0.25">
      <c r="A16" s="5">
        <v>43695</v>
      </c>
      <c r="B16" s="6" t="s">
        <v>5</v>
      </c>
      <c r="C16" s="7">
        <v>4500135391</v>
      </c>
      <c r="D16" s="7"/>
      <c r="E16" s="8">
        <v>1</v>
      </c>
      <c r="F16" s="9" t="s">
        <v>16</v>
      </c>
      <c r="G16" s="10">
        <v>44016</v>
      </c>
      <c r="H16" s="11"/>
      <c r="I16" s="6" t="s">
        <v>17</v>
      </c>
      <c r="J16" s="11" t="s">
        <v>19</v>
      </c>
      <c r="K16" s="12"/>
      <c r="L16" s="13"/>
      <c r="M16" s="14"/>
      <c r="N16" s="9"/>
    </row>
    <row r="17" spans="1:14" x14ac:dyDescent="0.25">
      <c r="A17" s="5">
        <v>43692</v>
      </c>
      <c r="B17" s="6" t="s">
        <v>5</v>
      </c>
      <c r="C17" s="7">
        <v>4500134914</v>
      </c>
      <c r="D17" s="7"/>
      <c r="E17" s="8">
        <v>1</v>
      </c>
      <c r="F17" s="9" t="s">
        <v>15</v>
      </c>
      <c r="G17" s="10">
        <v>44016</v>
      </c>
      <c r="H17" s="11"/>
      <c r="I17" s="6" t="s">
        <v>17</v>
      </c>
      <c r="J17" s="11" t="s">
        <v>22</v>
      </c>
      <c r="K17" s="12"/>
      <c r="L17" s="13"/>
      <c r="M17" s="14"/>
      <c r="N17" s="9"/>
    </row>
    <row r="18" spans="1:14" x14ac:dyDescent="0.25">
      <c r="A18" s="5">
        <v>43698</v>
      </c>
      <c r="B18" s="6" t="s">
        <v>5</v>
      </c>
      <c r="C18" s="7">
        <v>4500135668</v>
      </c>
      <c r="D18" s="7"/>
      <c r="E18" s="8">
        <v>1</v>
      </c>
      <c r="F18" s="9" t="s">
        <v>23</v>
      </c>
      <c r="G18" s="10">
        <v>44016</v>
      </c>
      <c r="H18" s="11"/>
      <c r="I18" s="6" t="s">
        <v>17</v>
      </c>
      <c r="J18" s="11"/>
      <c r="K18" s="12"/>
      <c r="L18" s="13"/>
      <c r="M18" s="14"/>
      <c r="N18" s="9"/>
    </row>
    <row r="19" spans="1:14" ht="14.25" customHeight="1" x14ac:dyDescent="0.25">
      <c r="A19" s="5">
        <v>43721</v>
      </c>
      <c r="B19" s="6" t="s">
        <v>5</v>
      </c>
      <c r="C19" s="7">
        <v>4500136920</v>
      </c>
      <c r="D19" s="7"/>
      <c r="E19" s="8">
        <v>1</v>
      </c>
      <c r="F19" s="9" t="s">
        <v>15</v>
      </c>
      <c r="G19" s="10">
        <v>44016</v>
      </c>
      <c r="H19" s="11"/>
      <c r="I19" s="6" t="s">
        <v>17</v>
      </c>
      <c r="J19" s="11"/>
      <c r="K19" s="12"/>
      <c r="L19" s="13"/>
      <c r="M19" s="14"/>
      <c r="N19" s="9"/>
    </row>
    <row r="20" spans="1:14" ht="14.25" customHeight="1" x14ac:dyDescent="0.25">
      <c r="A20" s="5">
        <v>43759</v>
      </c>
      <c r="B20" s="6" t="s">
        <v>5</v>
      </c>
      <c r="C20" s="7">
        <v>4500139455</v>
      </c>
      <c r="D20" s="7"/>
      <c r="E20" s="8">
        <v>1</v>
      </c>
      <c r="F20" s="9" t="s">
        <v>15</v>
      </c>
      <c r="G20" s="10">
        <v>44016</v>
      </c>
      <c r="H20" s="11"/>
      <c r="I20" s="6" t="s">
        <v>17</v>
      </c>
      <c r="J20" s="11"/>
      <c r="K20" s="12"/>
      <c r="L20" s="13"/>
      <c r="M20" s="14"/>
      <c r="N20" s="9"/>
    </row>
    <row r="21" spans="1:14" s="4" customFormat="1" x14ac:dyDescent="0.25">
      <c r="A21" s="5">
        <v>43766</v>
      </c>
      <c r="B21" s="6" t="s">
        <v>5</v>
      </c>
      <c r="C21" s="7">
        <v>4500141846</v>
      </c>
      <c r="D21" s="7"/>
      <c r="E21" s="8">
        <v>1</v>
      </c>
      <c r="F21" s="9" t="s">
        <v>15</v>
      </c>
      <c r="G21" s="10">
        <v>44016</v>
      </c>
      <c r="H21" s="15"/>
      <c r="I21" s="6" t="s">
        <v>17</v>
      </c>
      <c r="J21" s="15"/>
      <c r="K21" s="12"/>
      <c r="L21" s="13"/>
      <c r="M21" s="14"/>
      <c r="N21" s="9"/>
    </row>
    <row r="22" spans="1:14" s="4" customFormat="1" x14ac:dyDescent="0.25">
      <c r="A22" s="5">
        <v>43775</v>
      </c>
      <c r="B22" s="6" t="s">
        <v>5</v>
      </c>
      <c r="C22" s="7">
        <v>4500142424</v>
      </c>
      <c r="D22" s="7"/>
      <c r="E22" s="8">
        <v>1</v>
      </c>
      <c r="F22" s="9" t="s">
        <v>16</v>
      </c>
      <c r="G22" s="10">
        <v>44016</v>
      </c>
      <c r="H22" s="15"/>
      <c r="I22" s="6" t="s">
        <v>17</v>
      </c>
      <c r="J22" s="11" t="s">
        <v>25</v>
      </c>
      <c r="K22" s="12"/>
      <c r="L22" s="13"/>
      <c r="M22" s="14"/>
      <c r="N22" s="9"/>
    </row>
    <row r="23" spans="1:14" s="4" customFormat="1" x14ac:dyDescent="0.25">
      <c r="A23" s="5">
        <v>43811</v>
      </c>
      <c r="B23" s="6" t="s">
        <v>5</v>
      </c>
      <c r="C23" s="7">
        <v>4500146039</v>
      </c>
      <c r="D23" s="7"/>
      <c r="E23" s="8">
        <v>1</v>
      </c>
      <c r="F23" s="9" t="s">
        <v>23</v>
      </c>
      <c r="G23" s="10">
        <v>44016</v>
      </c>
      <c r="H23" s="15"/>
      <c r="I23" s="6" t="s">
        <v>17</v>
      </c>
      <c r="J23" s="11"/>
      <c r="K23" s="12"/>
      <c r="L23" s="13"/>
      <c r="M23" s="14"/>
      <c r="N23" s="9"/>
    </row>
    <row r="24" spans="1:14" s="4" customFormat="1" x14ac:dyDescent="0.25">
      <c r="A24" s="5">
        <v>43811</v>
      </c>
      <c r="B24" s="6" t="s">
        <v>5</v>
      </c>
      <c r="C24" s="7">
        <v>4500146039</v>
      </c>
      <c r="D24" s="7"/>
      <c r="E24" s="8">
        <v>1</v>
      </c>
      <c r="F24" s="9" t="s">
        <v>16</v>
      </c>
      <c r="G24" s="10">
        <v>44016</v>
      </c>
      <c r="H24" s="15"/>
      <c r="I24" s="6" t="s">
        <v>17</v>
      </c>
      <c r="J24" s="11"/>
      <c r="K24" s="12"/>
      <c r="L24" s="13"/>
      <c r="M24" s="14"/>
      <c r="N24" s="9"/>
    </row>
    <row r="25" spans="1:14" s="4" customFormat="1" ht="14.25" customHeight="1" x14ac:dyDescent="0.25">
      <c r="A25" s="5">
        <v>43825</v>
      </c>
      <c r="B25" s="6" t="s">
        <v>5</v>
      </c>
      <c r="C25" s="7">
        <v>4500147700</v>
      </c>
      <c r="D25" s="7"/>
      <c r="E25" s="8">
        <v>1</v>
      </c>
      <c r="F25" s="9" t="s">
        <v>15</v>
      </c>
      <c r="G25" s="10">
        <v>44016</v>
      </c>
      <c r="H25" s="15"/>
      <c r="I25" s="6" t="s">
        <v>17</v>
      </c>
      <c r="J25" s="11" t="s">
        <v>30</v>
      </c>
      <c r="K25" s="12"/>
      <c r="L25" s="13"/>
      <c r="M25" s="14"/>
      <c r="N25" s="9"/>
    </row>
    <row r="26" spans="1:14" s="4" customFormat="1" x14ac:dyDescent="0.25">
      <c r="A26" s="5">
        <v>43846</v>
      </c>
      <c r="B26" s="6" t="s">
        <v>5</v>
      </c>
      <c r="C26" s="7">
        <v>4500149645</v>
      </c>
      <c r="D26" s="7"/>
      <c r="E26" s="8">
        <v>1</v>
      </c>
      <c r="F26" s="9" t="s">
        <v>15</v>
      </c>
      <c r="G26" s="10">
        <v>44016</v>
      </c>
      <c r="H26" s="15"/>
      <c r="I26" s="6" t="s">
        <v>17</v>
      </c>
      <c r="J26" s="11" t="s">
        <v>37</v>
      </c>
      <c r="K26" s="12"/>
      <c r="L26" s="13"/>
      <c r="M26" s="14"/>
      <c r="N26" s="9"/>
    </row>
    <row r="27" spans="1:14" s="4" customFormat="1" x14ac:dyDescent="0.25">
      <c r="A27" s="5">
        <v>43846</v>
      </c>
      <c r="B27" s="6" t="s">
        <v>5</v>
      </c>
      <c r="C27" s="7">
        <v>4500149645</v>
      </c>
      <c r="D27" s="7"/>
      <c r="E27" s="8">
        <v>1</v>
      </c>
      <c r="F27" s="9" t="s">
        <v>15</v>
      </c>
      <c r="G27" s="10">
        <v>44016</v>
      </c>
      <c r="H27" s="15"/>
      <c r="I27" s="6" t="s">
        <v>17</v>
      </c>
      <c r="J27" s="11" t="s">
        <v>31</v>
      </c>
      <c r="K27" s="12"/>
      <c r="L27" s="13"/>
      <c r="M27" s="14"/>
      <c r="N27" s="9"/>
    </row>
    <row r="28" spans="1:14" s="4" customFormat="1" x14ac:dyDescent="0.25">
      <c r="A28" s="5">
        <v>43850</v>
      </c>
      <c r="B28" s="6" t="s">
        <v>5</v>
      </c>
      <c r="C28" s="7">
        <v>4500149691</v>
      </c>
      <c r="D28" s="7"/>
      <c r="E28" s="8">
        <v>1</v>
      </c>
      <c r="F28" s="9" t="s">
        <v>15</v>
      </c>
      <c r="G28" s="10">
        <v>44016</v>
      </c>
      <c r="H28" s="15"/>
      <c r="I28" s="6" t="s">
        <v>17</v>
      </c>
      <c r="J28" s="11" t="s">
        <v>32</v>
      </c>
      <c r="K28" s="12"/>
      <c r="L28" s="13"/>
      <c r="M28" s="14"/>
      <c r="N28" s="9"/>
    </row>
    <row r="29" spans="1:14" s="4" customFormat="1" x14ac:dyDescent="0.25">
      <c r="A29" s="5">
        <v>43850</v>
      </c>
      <c r="B29" s="6" t="s">
        <v>5</v>
      </c>
      <c r="C29" s="7">
        <v>4500149691</v>
      </c>
      <c r="D29" s="7"/>
      <c r="E29" s="8">
        <v>1</v>
      </c>
      <c r="F29" s="9" t="s">
        <v>15</v>
      </c>
      <c r="G29" s="10">
        <v>44016</v>
      </c>
      <c r="H29" s="15"/>
      <c r="I29" s="6" t="s">
        <v>17</v>
      </c>
      <c r="J29" s="11" t="s">
        <v>33</v>
      </c>
      <c r="K29" s="12"/>
      <c r="L29" s="13"/>
      <c r="M29" s="14"/>
      <c r="N29" s="9"/>
    </row>
    <row r="30" spans="1:14" s="4" customFormat="1" x14ac:dyDescent="0.25">
      <c r="A30" s="5">
        <v>43920</v>
      </c>
      <c r="B30" s="6" t="s">
        <v>5</v>
      </c>
      <c r="C30" s="7">
        <v>4500157624</v>
      </c>
      <c r="D30" s="7"/>
      <c r="E30" s="8">
        <v>1</v>
      </c>
      <c r="F30" s="9" t="s">
        <v>15</v>
      </c>
      <c r="G30" s="10">
        <v>44016</v>
      </c>
      <c r="H30" s="15"/>
      <c r="I30" s="6" t="s">
        <v>17</v>
      </c>
      <c r="J30" s="11"/>
      <c r="K30" s="12"/>
      <c r="L30" s="13"/>
      <c r="M30" s="14"/>
      <c r="N30" s="9"/>
    </row>
    <row r="31" spans="1:14" s="4" customFormat="1" x14ac:dyDescent="0.25">
      <c r="A31" s="5">
        <v>43929</v>
      </c>
      <c r="B31" s="6" t="s">
        <v>5</v>
      </c>
      <c r="C31" s="7">
        <v>4500158569</v>
      </c>
      <c r="D31" s="7"/>
      <c r="E31" s="8">
        <v>1</v>
      </c>
      <c r="F31" s="9" t="s">
        <v>15</v>
      </c>
      <c r="G31" s="10">
        <v>44016</v>
      </c>
      <c r="H31" s="15"/>
      <c r="I31" s="6" t="s">
        <v>17</v>
      </c>
      <c r="J31" s="11"/>
      <c r="K31" s="12"/>
      <c r="L31" s="13"/>
      <c r="M31" s="14"/>
      <c r="N31" s="9"/>
    </row>
    <row r="32" spans="1:14" x14ac:dyDescent="0.25">
      <c r="A32" s="11"/>
      <c r="B32" s="11"/>
      <c r="C32" s="7"/>
      <c r="D32" s="11"/>
      <c r="E32" s="22">
        <f>SUM(E3:E31)</f>
        <v>51</v>
      </c>
      <c r="F32" s="16"/>
      <c r="G32" s="11"/>
      <c r="H32" s="11"/>
      <c r="I32" s="11"/>
      <c r="J32" s="11"/>
      <c r="K32" s="11"/>
      <c r="L32" s="11"/>
      <c r="M32" s="17"/>
      <c r="N32" s="16"/>
    </row>
    <row r="33" spans="1:14" x14ac:dyDescent="0.25">
      <c r="A33" s="11"/>
      <c r="B33" s="11"/>
      <c r="C33" s="11"/>
      <c r="D33" s="11"/>
      <c r="E33" s="11"/>
      <c r="F33" s="16"/>
      <c r="G33" s="11"/>
      <c r="H33" s="11"/>
      <c r="I33" s="11"/>
      <c r="J33" s="11"/>
      <c r="K33" s="11"/>
      <c r="L33" s="11"/>
      <c r="M33" s="17"/>
      <c r="N33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43"/>
  <sheetViews>
    <sheetView workbookViewId="0">
      <selection activeCell="D20" sqref="D20"/>
    </sheetView>
  </sheetViews>
  <sheetFormatPr baseColWidth="10" defaultRowHeight="15" x14ac:dyDescent="0.25"/>
  <cols>
    <col min="1" max="1" width="45.85546875" customWidth="1"/>
    <col min="2" max="2" width="14.5703125" customWidth="1"/>
    <col min="3" max="3" width="35.5703125" customWidth="1"/>
    <col min="4" max="4" width="31.42578125" customWidth="1"/>
    <col min="6" max="6" width="39.7109375" customWidth="1"/>
    <col min="7" max="7" width="40.28515625" customWidth="1"/>
  </cols>
  <sheetData>
    <row r="1" spans="1:7" x14ac:dyDescent="0.25">
      <c r="A1" s="34" t="s">
        <v>112</v>
      </c>
      <c r="B1" s="33" t="s">
        <v>111</v>
      </c>
      <c r="C1" s="33" t="s">
        <v>110</v>
      </c>
      <c r="D1" s="33" t="s">
        <v>109</v>
      </c>
      <c r="E1" s="33" t="s">
        <v>108</v>
      </c>
      <c r="F1" s="33" t="s">
        <v>107</v>
      </c>
      <c r="G1" s="33" t="s">
        <v>106</v>
      </c>
    </row>
    <row r="2" spans="1:7" x14ac:dyDescent="0.25">
      <c r="A2" s="29" t="s">
        <v>84</v>
      </c>
      <c r="B2" s="28">
        <v>1</v>
      </c>
      <c r="C2" s="25" t="s">
        <v>47</v>
      </c>
      <c r="D2" s="25" t="s">
        <v>105</v>
      </c>
      <c r="E2" s="30">
        <v>101491220</v>
      </c>
      <c r="F2" s="28" t="s">
        <v>104</v>
      </c>
      <c r="G2" s="27" t="s">
        <v>61</v>
      </c>
    </row>
    <row r="3" spans="1:7" x14ac:dyDescent="0.25">
      <c r="A3" s="29" t="s">
        <v>84</v>
      </c>
      <c r="B3" s="28">
        <v>1</v>
      </c>
      <c r="C3" s="25" t="s">
        <v>34</v>
      </c>
      <c r="D3" s="25" t="s">
        <v>105</v>
      </c>
      <c r="E3" s="30">
        <v>101491220</v>
      </c>
      <c r="F3" s="28" t="s">
        <v>104</v>
      </c>
      <c r="G3" s="27" t="s">
        <v>61</v>
      </c>
    </row>
    <row r="4" spans="1:7" x14ac:dyDescent="0.25">
      <c r="A4" s="29" t="s">
        <v>84</v>
      </c>
      <c r="B4" s="28">
        <v>1</v>
      </c>
      <c r="C4" s="25" t="s">
        <v>48</v>
      </c>
      <c r="D4" s="25" t="s">
        <v>105</v>
      </c>
      <c r="E4" s="30">
        <v>101491220</v>
      </c>
      <c r="F4" s="28" t="s">
        <v>104</v>
      </c>
      <c r="G4" s="27" t="s">
        <v>61</v>
      </c>
    </row>
    <row r="5" spans="1:7" x14ac:dyDescent="0.25">
      <c r="A5" s="29" t="s">
        <v>84</v>
      </c>
      <c r="B5" s="28">
        <v>1</v>
      </c>
      <c r="C5" s="25" t="s">
        <v>12</v>
      </c>
      <c r="D5" s="25" t="s">
        <v>105</v>
      </c>
      <c r="E5" s="30">
        <v>101491220</v>
      </c>
      <c r="F5" s="28" t="s">
        <v>104</v>
      </c>
      <c r="G5" s="27" t="s">
        <v>61</v>
      </c>
    </row>
    <row r="6" spans="1:7" x14ac:dyDescent="0.25">
      <c r="A6" s="29" t="s">
        <v>63</v>
      </c>
      <c r="B6" s="28">
        <v>1</v>
      </c>
      <c r="C6" s="25" t="s">
        <v>57</v>
      </c>
      <c r="D6" s="25" t="s">
        <v>82</v>
      </c>
      <c r="E6" s="30">
        <v>4072860220</v>
      </c>
      <c r="F6" s="28" t="s">
        <v>103</v>
      </c>
      <c r="G6" s="27" t="s">
        <v>61</v>
      </c>
    </row>
    <row r="7" spans="1:7" x14ac:dyDescent="0.25">
      <c r="A7" s="29" t="s">
        <v>63</v>
      </c>
      <c r="B7" s="28">
        <v>1</v>
      </c>
      <c r="C7" s="26" t="s">
        <v>102</v>
      </c>
      <c r="D7" s="25" t="s">
        <v>87</v>
      </c>
      <c r="E7" s="30">
        <v>135741220</v>
      </c>
      <c r="F7" s="28" t="s">
        <v>89</v>
      </c>
      <c r="G7" s="27" t="s">
        <v>75</v>
      </c>
    </row>
    <row r="8" spans="1:7" x14ac:dyDescent="0.25">
      <c r="A8" s="29" t="s">
        <v>63</v>
      </c>
      <c r="B8" s="28">
        <v>1</v>
      </c>
      <c r="C8" s="25" t="s">
        <v>101</v>
      </c>
      <c r="D8" s="25" t="s">
        <v>87</v>
      </c>
      <c r="E8" s="30">
        <v>135741220</v>
      </c>
      <c r="F8" s="28" t="s">
        <v>89</v>
      </c>
      <c r="G8" s="27" t="s">
        <v>75</v>
      </c>
    </row>
    <row r="9" spans="1:7" x14ac:dyDescent="0.25">
      <c r="A9" s="29" t="s">
        <v>63</v>
      </c>
      <c r="B9" s="28">
        <v>1</v>
      </c>
      <c r="C9" s="25" t="s">
        <v>100</v>
      </c>
      <c r="D9" s="25" t="s">
        <v>87</v>
      </c>
      <c r="E9" s="30">
        <v>135741220</v>
      </c>
      <c r="F9" s="28" t="s">
        <v>89</v>
      </c>
      <c r="G9" s="27" t="s">
        <v>75</v>
      </c>
    </row>
    <row r="10" spans="1:7" x14ac:dyDescent="0.25">
      <c r="A10" s="29" t="s">
        <v>63</v>
      </c>
      <c r="B10" s="28">
        <v>1</v>
      </c>
      <c r="C10" s="25" t="s">
        <v>99</v>
      </c>
      <c r="D10" s="25" t="s">
        <v>87</v>
      </c>
      <c r="E10" s="30">
        <v>135741220</v>
      </c>
      <c r="F10" s="28" t="s">
        <v>89</v>
      </c>
      <c r="G10" s="27" t="s">
        <v>75</v>
      </c>
    </row>
    <row r="11" spans="1:7" x14ac:dyDescent="0.25">
      <c r="A11" s="29" t="s">
        <v>63</v>
      </c>
      <c r="B11" s="28">
        <v>1</v>
      </c>
      <c r="C11" s="25" t="s">
        <v>98</v>
      </c>
      <c r="D11" s="25" t="s">
        <v>87</v>
      </c>
      <c r="E11" s="30">
        <v>135741220</v>
      </c>
      <c r="F11" s="28" t="s">
        <v>89</v>
      </c>
      <c r="G11" s="27" t="s">
        <v>75</v>
      </c>
    </row>
    <row r="12" spans="1:7" x14ac:dyDescent="0.25">
      <c r="A12" s="29" t="s">
        <v>63</v>
      </c>
      <c r="B12" s="28">
        <v>1</v>
      </c>
      <c r="C12" s="25" t="s">
        <v>97</v>
      </c>
      <c r="D12" s="25" t="s">
        <v>87</v>
      </c>
      <c r="E12" s="30">
        <v>135741220</v>
      </c>
      <c r="F12" s="28" t="s">
        <v>89</v>
      </c>
      <c r="G12" s="27" t="s">
        <v>75</v>
      </c>
    </row>
    <row r="13" spans="1:7" x14ac:dyDescent="0.25">
      <c r="A13" s="29" t="s">
        <v>63</v>
      </c>
      <c r="B13" s="28">
        <v>1</v>
      </c>
      <c r="C13" s="32" t="s">
        <v>96</v>
      </c>
      <c r="D13" s="25" t="s">
        <v>87</v>
      </c>
      <c r="E13" s="30">
        <v>135741220</v>
      </c>
      <c r="F13" s="28" t="s">
        <v>89</v>
      </c>
      <c r="G13" s="27" t="s">
        <v>75</v>
      </c>
    </row>
    <row r="14" spans="1:7" x14ac:dyDescent="0.25">
      <c r="A14" s="29" t="s">
        <v>63</v>
      </c>
      <c r="B14" s="28">
        <v>1</v>
      </c>
      <c r="C14" s="25" t="s">
        <v>95</v>
      </c>
      <c r="D14" s="25" t="s">
        <v>87</v>
      </c>
      <c r="E14" s="30">
        <v>135741220</v>
      </c>
      <c r="F14" s="28" t="s">
        <v>89</v>
      </c>
      <c r="G14" s="27" t="s">
        <v>75</v>
      </c>
    </row>
    <row r="15" spans="1:7" x14ac:dyDescent="0.25">
      <c r="A15" s="29" t="s">
        <v>63</v>
      </c>
      <c r="B15" s="28">
        <v>1</v>
      </c>
      <c r="C15" s="25" t="s">
        <v>94</v>
      </c>
      <c r="D15" s="25" t="s">
        <v>87</v>
      </c>
      <c r="E15" s="30">
        <v>135741220</v>
      </c>
      <c r="F15" s="28" t="s">
        <v>89</v>
      </c>
      <c r="G15" s="27" t="s">
        <v>75</v>
      </c>
    </row>
    <row r="16" spans="1:7" x14ac:dyDescent="0.25">
      <c r="A16" s="29" t="s">
        <v>63</v>
      </c>
      <c r="B16" s="28">
        <v>1</v>
      </c>
      <c r="C16" s="25" t="s">
        <v>93</v>
      </c>
      <c r="D16" s="25" t="s">
        <v>87</v>
      </c>
      <c r="E16" s="30">
        <v>135741220</v>
      </c>
      <c r="F16" s="28" t="s">
        <v>89</v>
      </c>
      <c r="G16" s="27" t="s">
        <v>75</v>
      </c>
    </row>
    <row r="17" spans="1:7" x14ac:dyDescent="0.25">
      <c r="A17" s="29" t="s">
        <v>63</v>
      </c>
      <c r="B17" s="28">
        <v>1</v>
      </c>
      <c r="C17" s="25" t="s">
        <v>92</v>
      </c>
      <c r="D17" s="25" t="s">
        <v>87</v>
      </c>
      <c r="E17" s="30">
        <v>135741220</v>
      </c>
      <c r="F17" s="28" t="s">
        <v>89</v>
      </c>
      <c r="G17" s="27" t="s">
        <v>75</v>
      </c>
    </row>
    <row r="18" spans="1:7" x14ac:dyDescent="0.25">
      <c r="A18" s="29" t="s">
        <v>63</v>
      </c>
      <c r="B18" s="28">
        <v>1</v>
      </c>
      <c r="C18" s="25" t="s">
        <v>91</v>
      </c>
      <c r="D18" s="25" t="s">
        <v>87</v>
      </c>
      <c r="E18" s="30">
        <v>135741220</v>
      </c>
      <c r="F18" s="28" t="s">
        <v>89</v>
      </c>
      <c r="G18" s="27" t="s">
        <v>75</v>
      </c>
    </row>
    <row r="19" spans="1:7" x14ac:dyDescent="0.25">
      <c r="A19" s="29" t="s">
        <v>63</v>
      </c>
      <c r="B19" s="28">
        <v>1</v>
      </c>
      <c r="C19" s="32" t="s">
        <v>90</v>
      </c>
      <c r="D19" s="25" t="s">
        <v>87</v>
      </c>
      <c r="E19" s="30">
        <v>135741220</v>
      </c>
      <c r="F19" s="28" t="s">
        <v>89</v>
      </c>
      <c r="G19" s="27" t="s">
        <v>75</v>
      </c>
    </row>
    <row r="20" spans="1:7" x14ac:dyDescent="0.25">
      <c r="A20" s="29" t="s">
        <v>84</v>
      </c>
      <c r="B20" s="28">
        <v>1</v>
      </c>
      <c r="C20" s="25" t="s">
        <v>88</v>
      </c>
      <c r="D20" s="25" t="s">
        <v>87</v>
      </c>
      <c r="E20" s="30">
        <v>135741220</v>
      </c>
      <c r="F20" s="28" t="s">
        <v>86</v>
      </c>
      <c r="G20" s="27" t="s">
        <v>75</v>
      </c>
    </row>
    <row r="21" spans="1:7" x14ac:dyDescent="0.25">
      <c r="A21" s="29" t="s">
        <v>72</v>
      </c>
      <c r="B21" s="28">
        <v>1</v>
      </c>
      <c r="C21" s="25" t="s">
        <v>85</v>
      </c>
      <c r="D21" s="25" t="s">
        <v>82</v>
      </c>
      <c r="E21" s="30">
        <v>4072860220</v>
      </c>
      <c r="F21" s="28" t="s">
        <v>126</v>
      </c>
      <c r="G21" s="27" t="s">
        <v>61</v>
      </c>
    </row>
    <row r="22" spans="1:7" x14ac:dyDescent="0.25">
      <c r="A22" s="29" t="s">
        <v>84</v>
      </c>
      <c r="B22" s="28">
        <v>1</v>
      </c>
      <c r="C22" s="25" t="s">
        <v>85</v>
      </c>
      <c r="D22" s="25" t="s">
        <v>82</v>
      </c>
      <c r="E22" s="30">
        <v>4072860220</v>
      </c>
      <c r="F22" s="28" t="s">
        <v>126</v>
      </c>
      <c r="G22" s="27" t="s">
        <v>61</v>
      </c>
    </row>
    <row r="23" spans="1:7" x14ac:dyDescent="0.25">
      <c r="A23" s="29" t="s">
        <v>84</v>
      </c>
      <c r="B23" s="28">
        <v>1</v>
      </c>
      <c r="C23" s="25" t="s">
        <v>83</v>
      </c>
      <c r="D23" s="25" t="s">
        <v>82</v>
      </c>
      <c r="E23" s="30">
        <v>4072860220</v>
      </c>
      <c r="F23" s="28" t="s">
        <v>126</v>
      </c>
      <c r="G23" s="27" t="s">
        <v>61</v>
      </c>
    </row>
    <row r="24" spans="1:7" x14ac:dyDescent="0.25">
      <c r="A24" s="29" t="s">
        <v>63</v>
      </c>
      <c r="B24" s="28">
        <v>1</v>
      </c>
      <c r="C24" s="25" t="s">
        <v>56</v>
      </c>
      <c r="D24" s="25" t="s">
        <v>81</v>
      </c>
      <c r="E24" s="31">
        <v>172860220</v>
      </c>
      <c r="F24" s="28" t="s">
        <v>80</v>
      </c>
      <c r="G24" s="27" t="s">
        <v>61</v>
      </c>
    </row>
    <row r="25" spans="1:7" x14ac:dyDescent="0.25">
      <c r="A25" s="29" t="s">
        <v>63</v>
      </c>
      <c r="B25" s="28">
        <v>1</v>
      </c>
      <c r="C25" s="25" t="s">
        <v>49</v>
      </c>
      <c r="D25" s="25" t="s">
        <v>67</v>
      </c>
      <c r="E25" s="31">
        <v>1070861220</v>
      </c>
      <c r="F25" s="28" t="s">
        <v>66</v>
      </c>
      <c r="G25" s="27" t="s">
        <v>61</v>
      </c>
    </row>
    <row r="26" spans="1:7" x14ac:dyDescent="0.25">
      <c r="A26" s="29" t="s">
        <v>63</v>
      </c>
      <c r="B26" s="28">
        <v>1</v>
      </c>
      <c r="C26" s="25" t="s">
        <v>50</v>
      </c>
      <c r="D26" s="25" t="s">
        <v>67</v>
      </c>
      <c r="E26" s="31">
        <v>1070861220</v>
      </c>
      <c r="F26" s="28" t="s">
        <v>66</v>
      </c>
      <c r="G26" s="27" t="s">
        <v>61</v>
      </c>
    </row>
    <row r="27" spans="1:7" x14ac:dyDescent="0.25">
      <c r="A27" s="29" t="s">
        <v>63</v>
      </c>
      <c r="B27" s="28">
        <v>1</v>
      </c>
      <c r="C27" s="25" t="s">
        <v>51</v>
      </c>
      <c r="D27" s="25" t="s">
        <v>67</v>
      </c>
      <c r="E27" s="31">
        <v>1070861220</v>
      </c>
      <c r="F27" s="28" t="s">
        <v>66</v>
      </c>
      <c r="G27" s="27" t="s">
        <v>61</v>
      </c>
    </row>
    <row r="28" spans="1:7" x14ac:dyDescent="0.25">
      <c r="A28" s="29" t="s">
        <v>79</v>
      </c>
      <c r="B28" s="28">
        <v>1</v>
      </c>
      <c r="C28" s="25" t="s">
        <v>78</v>
      </c>
      <c r="D28" s="25" t="s">
        <v>77</v>
      </c>
      <c r="E28" s="30">
        <v>145641220</v>
      </c>
      <c r="F28" s="28" t="s">
        <v>76</v>
      </c>
      <c r="G28" s="27" t="s">
        <v>75</v>
      </c>
    </row>
    <row r="29" spans="1:7" x14ac:dyDescent="0.25">
      <c r="A29" s="29" t="s">
        <v>84</v>
      </c>
      <c r="B29" s="28">
        <v>1</v>
      </c>
      <c r="C29" s="25" t="s">
        <v>74</v>
      </c>
      <c r="D29" s="25" t="s">
        <v>73</v>
      </c>
      <c r="E29" s="30">
        <v>6070860710</v>
      </c>
      <c r="F29" s="28" t="s">
        <v>127</v>
      </c>
      <c r="G29" s="27" t="s">
        <v>61</v>
      </c>
    </row>
    <row r="30" spans="1:7" x14ac:dyDescent="0.25">
      <c r="A30" s="29" t="s">
        <v>63</v>
      </c>
      <c r="B30" s="28">
        <v>1</v>
      </c>
      <c r="C30" s="25" t="s">
        <v>53</v>
      </c>
      <c r="D30" s="25" t="s">
        <v>67</v>
      </c>
      <c r="E30" s="30">
        <v>1070861220</v>
      </c>
      <c r="F30" s="28" t="s">
        <v>66</v>
      </c>
      <c r="G30" s="27" t="s">
        <v>61</v>
      </c>
    </row>
    <row r="31" spans="1:7" x14ac:dyDescent="0.25">
      <c r="A31" s="29" t="s">
        <v>72</v>
      </c>
      <c r="B31" s="28">
        <v>1</v>
      </c>
      <c r="C31" s="25" t="s">
        <v>25</v>
      </c>
      <c r="D31" s="25" t="s">
        <v>71</v>
      </c>
      <c r="E31" s="30">
        <v>2571870220</v>
      </c>
      <c r="F31" s="28" t="s">
        <v>70</v>
      </c>
      <c r="G31" s="27" t="s">
        <v>61</v>
      </c>
    </row>
    <row r="32" spans="1:7" x14ac:dyDescent="0.25">
      <c r="A32" s="29" t="s">
        <v>63</v>
      </c>
      <c r="B32" s="28">
        <v>1</v>
      </c>
      <c r="C32" s="25" t="s">
        <v>55</v>
      </c>
      <c r="D32" s="25" t="s">
        <v>69</v>
      </c>
      <c r="E32" s="30">
        <v>1070870220</v>
      </c>
      <c r="F32" s="28" t="s">
        <v>68</v>
      </c>
      <c r="G32" s="27" t="s">
        <v>61</v>
      </c>
    </row>
    <row r="33" spans="1:7" x14ac:dyDescent="0.25">
      <c r="A33" s="29" t="s">
        <v>63</v>
      </c>
      <c r="B33" s="28">
        <v>1</v>
      </c>
      <c r="C33" s="25" t="s">
        <v>60</v>
      </c>
      <c r="D33" s="25" t="s">
        <v>65</v>
      </c>
      <c r="E33" s="30">
        <v>140811220</v>
      </c>
      <c r="F33" s="28" t="s">
        <v>64</v>
      </c>
      <c r="G33" s="27" t="s">
        <v>61</v>
      </c>
    </row>
    <row r="34" spans="1:7" x14ac:dyDescent="0.25">
      <c r="A34" s="29" t="s">
        <v>63</v>
      </c>
      <c r="B34" s="28">
        <v>1</v>
      </c>
      <c r="C34" s="25" t="s">
        <v>52</v>
      </c>
      <c r="D34" s="25" t="s">
        <v>67</v>
      </c>
      <c r="E34" s="30">
        <v>1070861220</v>
      </c>
      <c r="F34" s="28" t="s">
        <v>66</v>
      </c>
      <c r="G34" s="27" t="s">
        <v>61</v>
      </c>
    </row>
    <row r="35" spans="1:7" x14ac:dyDescent="0.25">
      <c r="A35" s="29" t="s">
        <v>63</v>
      </c>
      <c r="B35" s="28">
        <v>1</v>
      </c>
      <c r="C35" s="25" t="s">
        <v>32</v>
      </c>
      <c r="D35" s="25" t="s">
        <v>67</v>
      </c>
      <c r="E35" s="30">
        <v>1070861220</v>
      </c>
      <c r="F35" s="28" t="s">
        <v>66</v>
      </c>
      <c r="G35" s="27" t="s">
        <v>61</v>
      </c>
    </row>
    <row r="36" spans="1:7" x14ac:dyDescent="0.25">
      <c r="A36" s="29" t="s">
        <v>63</v>
      </c>
      <c r="B36" s="28">
        <v>1</v>
      </c>
      <c r="C36" s="25" t="s">
        <v>33</v>
      </c>
      <c r="D36" s="25" t="s">
        <v>67</v>
      </c>
      <c r="E36" s="30">
        <v>1070861220</v>
      </c>
      <c r="F36" s="28" t="s">
        <v>66</v>
      </c>
      <c r="G36" s="27" t="s">
        <v>61</v>
      </c>
    </row>
    <row r="37" spans="1:7" x14ac:dyDescent="0.25">
      <c r="A37" s="29" t="s">
        <v>63</v>
      </c>
      <c r="B37" s="28">
        <v>1</v>
      </c>
      <c r="C37" s="25" t="s">
        <v>58</v>
      </c>
      <c r="D37" s="25" t="s">
        <v>65</v>
      </c>
      <c r="E37" s="30">
        <v>140811220</v>
      </c>
      <c r="F37" s="28" t="s">
        <v>64</v>
      </c>
      <c r="G37" s="27" t="s">
        <v>61</v>
      </c>
    </row>
    <row r="38" spans="1:7" x14ac:dyDescent="0.25">
      <c r="A38" s="29" t="s">
        <v>63</v>
      </c>
      <c r="B38" s="28">
        <v>1</v>
      </c>
      <c r="C38" s="25" t="s">
        <v>59</v>
      </c>
      <c r="D38" s="25" t="s">
        <v>65</v>
      </c>
      <c r="E38" s="30">
        <v>140811220</v>
      </c>
      <c r="F38" s="28" t="s">
        <v>64</v>
      </c>
      <c r="G38" s="27" t="s">
        <v>61</v>
      </c>
    </row>
    <row r="39" spans="1:7" x14ac:dyDescent="0.25">
      <c r="A39" s="36"/>
      <c r="B39" s="24"/>
      <c r="C39" s="24"/>
      <c r="D39" s="24"/>
      <c r="E39" s="24"/>
      <c r="F39" s="24"/>
      <c r="G39" s="24"/>
    </row>
    <row r="40" spans="1:7" x14ac:dyDescent="0.25">
      <c r="A40" s="36"/>
      <c r="B40" s="24"/>
      <c r="C40" s="24"/>
      <c r="D40" s="24"/>
      <c r="E40" s="24"/>
      <c r="F40" s="24"/>
      <c r="G40" s="24"/>
    </row>
    <row r="41" spans="1:7" x14ac:dyDescent="0.25">
      <c r="A41" s="37" t="s">
        <v>117</v>
      </c>
      <c r="B41" s="38"/>
      <c r="C41" s="38"/>
      <c r="D41" s="38"/>
      <c r="E41" s="38"/>
      <c r="F41" s="38"/>
      <c r="G41" s="38"/>
    </row>
    <row r="42" spans="1:7" x14ac:dyDescent="0.25">
      <c r="A42" s="37" t="s">
        <v>63</v>
      </c>
      <c r="B42" s="42">
        <v>1</v>
      </c>
      <c r="C42" s="26" t="s">
        <v>54</v>
      </c>
      <c r="D42" s="38"/>
      <c r="E42" s="38"/>
      <c r="F42" s="39" t="s">
        <v>62</v>
      </c>
      <c r="G42" s="39" t="s">
        <v>61</v>
      </c>
    </row>
    <row r="43" spans="1:7" x14ac:dyDescent="0.25">
      <c r="A43" s="37" t="s">
        <v>84</v>
      </c>
      <c r="B43" s="42">
        <v>6</v>
      </c>
      <c r="C43" s="26" t="s">
        <v>118</v>
      </c>
      <c r="D43" s="38"/>
      <c r="E43" s="40">
        <v>4171871220</v>
      </c>
      <c r="F43" s="39" t="s">
        <v>119</v>
      </c>
      <c r="G43" s="39" t="s">
        <v>61</v>
      </c>
    </row>
  </sheetData>
  <autoFilter ref="A1:G38" xr:uid="{00000000-0009-0000-0000-000004000000}"/>
  <hyperlinks>
    <hyperlink ref="C13" r:id="rId1" display="mailto:ux-design-cba@mercadolibre.com" xr:uid="{00000000-0004-0000-0400-000000000000}"/>
    <hyperlink ref="C19" r:id="rId2" display="mailto:uxsl@mercadolibre.com" xr:uid="{00000000-0004-0000-04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2025</vt:lpstr>
      <vt:lpstr>2024</vt:lpstr>
      <vt:lpstr>parcial 2023</vt:lpstr>
      <vt:lpstr>2023</vt:lpstr>
      <vt:lpstr>2022</vt:lpstr>
      <vt:lpstr>2021</vt:lpstr>
      <vt:lpstr>2020</vt:lpstr>
      <vt:lpstr>2019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Mariano Gomez Costa</cp:lastModifiedBy>
  <cp:lastPrinted>2022-08-11T14:27:15Z</cp:lastPrinted>
  <dcterms:created xsi:type="dcterms:W3CDTF">2017-12-20T13:49:33Z</dcterms:created>
  <dcterms:modified xsi:type="dcterms:W3CDTF">2024-09-02T18:58:09Z</dcterms:modified>
</cp:coreProperties>
</file>